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 activeTab="1"/>
  </bookViews>
  <sheets>
    <sheet name="Лист1" sheetId="2" r:id="rId1"/>
    <sheet name="Приложение №6" sheetId="1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" i="1" l="1"/>
  <c r="H22" i="1" l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D16" i="1"/>
  <c r="D7" i="1"/>
  <c r="D8" i="1"/>
  <c r="D9" i="1"/>
  <c r="D10" i="1"/>
  <c r="D11" i="1"/>
  <c r="D12" i="1"/>
  <c r="D13" i="1"/>
  <c r="D14" i="1"/>
  <c r="D15" i="1"/>
  <c r="D17" i="1"/>
  <c r="D18" i="1"/>
  <c r="D19" i="1"/>
  <c r="D20" i="1"/>
  <c r="D21" i="1"/>
  <c r="D6" i="1"/>
  <c r="D22" i="1" l="1"/>
  <c r="BA22" i="1"/>
  <c r="F22" i="1" l="1"/>
</calcChain>
</file>

<file path=xl/sharedStrings.xml><?xml version="1.0" encoding="utf-8"?>
<sst xmlns="http://schemas.openxmlformats.org/spreadsheetml/2006/main" count="153" uniqueCount="43">
  <si>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</si>
  <si>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</si>
  <si>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</si>
  <si>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</si>
  <si>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</si>
  <si>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</si>
  <si>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</si>
  <si>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</si>
  <si>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</si>
  <si>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</si>
  <si>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</si>
  <si>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</si>
  <si>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</si>
  <si>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</si>
  <si>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</si>
  <si>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</si>
  <si>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</si>
  <si>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</si>
  <si>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</si>
  <si>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</si>
  <si>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</si>
  <si>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</si>
  <si>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</si>
  <si>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</si>
  <si>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</si>
  <si>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</si>
  <si>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</si>
  <si>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</si>
  <si>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Сумма на 2024, рублей</t>
  </si>
  <si>
    <t>Сумма на 2025, рублей</t>
  </si>
  <si>
    <t>Сумма на 2026, рублей</t>
  </si>
  <si>
    <t>2025 год</t>
  </si>
  <si>
    <t>2026 год</t>
  </si>
  <si>
    <t>2027 год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</si>
  <si>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чрезвычайных ситуаций природного и (или) техногенного характера</t>
  </si>
  <si>
    <t>РАСПРЕДЕЛЕНИЕ
 иных межбюджетных трансфертов бюджетам поселений из районного бюджета на 2025 год  и на плановый период 2026 и 2027 годов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</si>
  <si>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</si>
  <si>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</si>
  <si>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</si>
  <si>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возратсе от 14 до 18 лет в свободное от учебы время</t>
  </si>
  <si>
    <t>Резервный фонд Администрации муниципального района</t>
  </si>
  <si>
    <t xml:space="preserve">На реализацию мероприятий по содержанию и ремонту автомобильных дорог и сооружений, проведение отдельных мероприятий, связанных с дорожным хозяйством </t>
  </si>
  <si>
    <t xml:space="preserve">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09.12.2024 г.№ 327 "О бюджете муниципального района 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</si>
</sst>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4" fontId="0" fillId="0" borderId="0" xfId="0" applyNumberFormat="1" applyFill="1"/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9"/>
  <sheetViews>
    <sheetView showGridLines="0" tabSelected="1" topLeftCell="A10" zoomScale="85" zoomScaleNormal="85" workbookViewId="0">
      <selection activeCell="AL2" sqref="AL2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1.85546875" style="22" customWidth="1"/>
    <col min="4" max="4" width="16.42578125" customWidth="1"/>
    <col min="5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28515625" customWidth="1"/>
    <col min="13" max="13" width="11.7109375" hidden="1" customWidth="1"/>
    <col min="14" max="14" width="12.5703125" customWidth="1"/>
    <col min="15" max="16" width="7.42578125" customWidth="1"/>
    <col min="17" max="17" width="11.7109375" customWidth="1"/>
    <col min="18" max="18" width="6.85546875" customWidth="1"/>
    <col min="19" max="19" width="5.28515625" customWidth="1"/>
    <col min="20" max="20" width="11.42578125" customWidth="1"/>
    <col min="21" max="22" width="5.28515625" customWidth="1"/>
    <col min="23" max="23" width="11.85546875" customWidth="1"/>
    <col min="24" max="24" width="5" customWidth="1"/>
    <col min="25" max="25" width="4.42578125" customWidth="1"/>
    <col min="26" max="26" width="12.28515625" customWidth="1"/>
    <col min="27" max="28" width="4.42578125" customWidth="1"/>
    <col min="29" max="29" width="13.28515625" customWidth="1"/>
    <col min="30" max="31" width="4.42578125" customWidth="1"/>
    <col min="32" max="32" width="11.42578125" customWidth="1"/>
    <col min="33" max="34" width="4.42578125" customWidth="1"/>
    <col min="35" max="35" width="9.42578125" customWidth="1"/>
    <col min="36" max="37" width="5.5703125" customWidth="1"/>
    <col min="38" max="38" width="13.7109375" customWidth="1"/>
    <col min="39" max="40" width="5.5703125" customWidth="1"/>
    <col min="41" max="41" width="14.7109375" customWidth="1"/>
    <col min="42" max="43" width="4.7109375" customWidth="1"/>
    <col min="44" max="44" width="14.28515625" customWidth="1"/>
    <col min="45" max="45" width="13.42578125" customWidth="1"/>
    <col min="46" max="46" width="6" customWidth="1"/>
    <col min="47" max="47" width="12.85546875" customWidth="1"/>
    <col min="48" max="48" width="5.140625" customWidth="1"/>
    <col min="49" max="49" width="5.28515625" customWidth="1"/>
    <col min="50" max="50" width="13.140625" customWidth="1"/>
    <col min="51" max="51" width="4.7109375" customWidth="1"/>
    <col min="52" max="52" width="4.42578125" customWidth="1"/>
    <col min="53" max="53" width="0" hidden="1" customWidth="1"/>
    <col min="54" max="55" width="9.140625" customWidth="1"/>
    <col min="56" max="56" width="0" hidden="1" customWidth="1"/>
    <col min="57" max="281" width="9.140625" customWidth="1"/>
  </cols>
  <sheetData>
    <row r="1" spans="1:56" ht="96.75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47" t="s">
        <v>42</v>
      </c>
      <c r="AS1" s="47"/>
      <c r="AT1" s="47"/>
      <c r="AU1" s="47"/>
      <c r="AV1" s="47"/>
      <c r="AW1" s="47"/>
      <c r="AX1" s="47"/>
      <c r="AY1" s="32"/>
      <c r="AZ1" s="32"/>
      <c r="BA1" s="10"/>
      <c r="BB1" s="1"/>
      <c r="BC1" s="1"/>
      <c r="BD1" s="1"/>
    </row>
    <row r="2" spans="1:56" ht="56.25" customHeight="1" x14ac:dyDescent="0.25">
      <c r="A2" s="11"/>
      <c r="B2" s="55" t="s">
        <v>35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42"/>
      <c r="AA2" s="42"/>
      <c r="AB2" s="42"/>
      <c r="AC2" s="44"/>
      <c r="AD2" s="44"/>
      <c r="AE2" s="44"/>
      <c r="AF2" s="44"/>
      <c r="AG2" s="44"/>
      <c r="AH2" s="44"/>
      <c r="AI2" s="36"/>
      <c r="AJ2" s="36"/>
      <c r="AK2" s="36"/>
      <c r="AL2" s="44"/>
      <c r="AM2" s="44"/>
      <c r="AN2" s="44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"/>
      <c r="BC2" s="4"/>
      <c r="BD2" s="4"/>
    </row>
    <row r="3" spans="1:56" ht="15" x14ac:dyDescent="0.25">
      <c r="A3" s="9"/>
      <c r="B3" s="10"/>
      <c r="C3" s="5"/>
      <c r="D3" s="10"/>
      <c r="E3" s="10"/>
      <c r="F3" s="12"/>
      <c r="G3" s="12"/>
      <c r="H3" s="31"/>
      <c r="I3" s="31"/>
      <c r="J3" s="12"/>
      <c r="K3" s="31"/>
      <c r="L3" s="31"/>
      <c r="M3" s="30"/>
      <c r="N3" s="42"/>
      <c r="O3" s="42"/>
      <c r="P3" s="42"/>
      <c r="Q3" s="40"/>
      <c r="R3" s="40"/>
      <c r="S3" s="40"/>
      <c r="T3" s="42"/>
      <c r="U3" s="42"/>
      <c r="V3" s="42"/>
      <c r="W3" s="29"/>
      <c r="X3" s="31"/>
      <c r="Y3" s="31"/>
      <c r="Z3" s="42"/>
      <c r="AA3" s="42"/>
      <c r="AB3" s="42"/>
      <c r="AC3" s="44"/>
      <c r="AD3" s="44"/>
      <c r="AE3" s="44"/>
      <c r="AF3" s="44"/>
      <c r="AG3" s="44"/>
      <c r="AH3" s="44"/>
      <c r="AI3" s="36"/>
      <c r="AJ3" s="36"/>
      <c r="AK3" s="36"/>
      <c r="AL3" s="44"/>
      <c r="AM3" s="44"/>
      <c r="AN3" s="44"/>
      <c r="AO3" s="12"/>
      <c r="AP3" s="31"/>
      <c r="AQ3" s="31"/>
      <c r="AR3" s="12"/>
      <c r="AS3" s="31"/>
      <c r="AT3" s="31"/>
      <c r="AU3" s="12"/>
      <c r="AV3" s="31"/>
      <c r="AW3" s="31"/>
      <c r="AX3" s="12"/>
      <c r="AY3" s="31"/>
      <c r="AZ3" s="31"/>
      <c r="BA3" s="12"/>
      <c r="BB3" s="2"/>
      <c r="BC3" s="1"/>
      <c r="BD3" s="1"/>
    </row>
    <row r="4" spans="1:56" s="27" customFormat="1" ht="234.75" customHeight="1" x14ac:dyDescent="0.2">
      <c r="A4" s="6"/>
      <c r="B4" s="51" t="s">
        <v>25</v>
      </c>
      <c r="C4" s="53" t="s">
        <v>24</v>
      </c>
      <c r="D4" s="51" t="s">
        <v>28</v>
      </c>
      <c r="E4" s="51" t="s">
        <v>29</v>
      </c>
      <c r="F4" s="51" t="s">
        <v>30</v>
      </c>
      <c r="G4" s="48" t="s">
        <v>23</v>
      </c>
      <c r="H4" s="49"/>
      <c r="I4" s="50"/>
      <c r="J4" s="48" t="s">
        <v>22</v>
      </c>
      <c r="K4" s="49"/>
      <c r="L4" s="50"/>
      <c r="M4" s="38" t="s">
        <v>27</v>
      </c>
      <c r="N4" s="48" t="s">
        <v>27</v>
      </c>
      <c r="O4" s="49"/>
      <c r="P4" s="50"/>
      <c r="Q4" s="48" t="s">
        <v>36</v>
      </c>
      <c r="R4" s="49"/>
      <c r="S4" s="50"/>
      <c r="T4" s="48" t="s">
        <v>37</v>
      </c>
      <c r="U4" s="49"/>
      <c r="V4" s="50"/>
      <c r="W4" s="48" t="s">
        <v>26</v>
      </c>
      <c r="X4" s="49"/>
      <c r="Y4" s="50"/>
      <c r="Z4" s="48" t="s">
        <v>38</v>
      </c>
      <c r="AA4" s="49"/>
      <c r="AB4" s="50"/>
      <c r="AC4" s="48" t="s">
        <v>39</v>
      </c>
      <c r="AD4" s="49"/>
      <c r="AE4" s="50"/>
      <c r="AF4" s="48" t="s">
        <v>40</v>
      </c>
      <c r="AG4" s="49"/>
      <c r="AH4" s="50"/>
      <c r="AI4" s="48" t="s">
        <v>34</v>
      </c>
      <c r="AJ4" s="49"/>
      <c r="AK4" s="50"/>
      <c r="AL4" s="48" t="s">
        <v>41</v>
      </c>
      <c r="AM4" s="49"/>
      <c r="AN4" s="50"/>
      <c r="AO4" s="48" t="s">
        <v>21</v>
      </c>
      <c r="AP4" s="49"/>
      <c r="AQ4" s="50"/>
      <c r="AR4" s="56" t="s">
        <v>20</v>
      </c>
      <c r="AS4" s="56"/>
      <c r="AT4" s="56"/>
      <c r="AU4" s="57" t="s">
        <v>19</v>
      </c>
      <c r="AV4" s="57"/>
      <c r="AW4" s="57"/>
      <c r="AX4" s="56" t="s">
        <v>18</v>
      </c>
      <c r="AY4" s="56"/>
      <c r="AZ4" s="56"/>
      <c r="BA4" s="34"/>
      <c r="BB4" s="23"/>
      <c r="BC4" s="26"/>
      <c r="BD4" s="26"/>
    </row>
    <row r="5" spans="1:56" s="27" customFormat="1" ht="39.75" customHeight="1" x14ac:dyDescent="0.2">
      <c r="A5" s="6"/>
      <c r="B5" s="52"/>
      <c r="C5" s="54"/>
      <c r="D5" s="52"/>
      <c r="E5" s="52"/>
      <c r="F5" s="52"/>
      <c r="G5" s="39" t="s">
        <v>31</v>
      </c>
      <c r="H5" s="39" t="s">
        <v>32</v>
      </c>
      <c r="I5" s="39" t="s">
        <v>33</v>
      </c>
      <c r="J5" s="39" t="s">
        <v>31</v>
      </c>
      <c r="K5" s="39" t="s">
        <v>32</v>
      </c>
      <c r="L5" s="39" t="s">
        <v>33</v>
      </c>
      <c r="M5" s="39" t="s">
        <v>31</v>
      </c>
      <c r="N5" s="43" t="s">
        <v>31</v>
      </c>
      <c r="O5" s="43" t="s">
        <v>32</v>
      </c>
      <c r="P5" s="43" t="s">
        <v>33</v>
      </c>
      <c r="Q5" s="41" t="s">
        <v>31</v>
      </c>
      <c r="R5" s="41" t="s">
        <v>32</v>
      </c>
      <c r="S5" s="41" t="s">
        <v>33</v>
      </c>
      <c r="T5" s="43" t="s">
        <v>31</v>
      </c>
      <c r="U5" s="43" t="s">
        <v>32</v>
      </c>
      <c r="V5" s="43" t="s">
        <v>33</v>
      </c>
      <c r="W5" s="39" t="s">
        <v>31</v>
      </c>
      <c r="X5" s="39" t="s">
        <v>32</v>
      </c>
      <c r="Y5" s="39" t="s">
        <v>33</v>
      </c>
      <c r="Z5" s="43" t="s">
        <v>31</v>
      </c>
      <c r="AA5" s="43" t="s">
        <v>32</v>
      </c>
      <c r="AB5" s="43" t="s">
        <v>33</v>
      </c>
      <c r="AC5" s="45" t="s">
        <v>31</v>
      </c>
      <c r="AD5" s="45" t="s">
        <v>32</v>
      </c>
      <c r="AE5" s="45" t="s">
        <v>33</v>
      </c>
      <c r="AF5" s="45" t="s">
        <v>31</v>
      </c>
      <c r="AG5" s="45" t="s">
        <v>32</v>
      </c>
      <c r="AH5" s="45" t="s">
        <v>33</v>
      </c>
      <c r="AI5" s="39" t="s">
        <v>31</v>
      </c>
      <c r="AJ5" s="39" t="s">
        <v>32</v>
      </c>
      <c r="AK5" s="39" t="s">
        <v>33</v>
      </c>
      <c r="AL5" s="45" t="s">
        <v>31</v>
      </c>
      <c r="AM5" s="45" t="s">
        <v>32</v>
      </c>
      <c r="AN5" s="45" t="s">
        <v>33</v>
      </c>
      <c r="AO5" s="39" t="s">
        <v>31</v>
      </c>
      <c r="AP5" s="39" t="s">
        <v>32</v>
      </c>
      <c r="AQ5" s="39" t="s">
        <v>33</v>
      </c>
      <c r="AR5" s="33" t="s">
        <v>31</v>
      </c>
      <c r="AS5" s="33" t="s">
        <v>32</v>
      </c>
      <c r="AT5" s="33" t="s">
        <v>33</v>
      </c>
      <c r="AU5" s="39" t="s">
        <v>31</v>
      </c>
      <c r="AV5" s="39" t="s">
        <v>32</v>
      </c>
      <c r="AW5" s="39" t="s">
        <v>33</v>
      </c>
      <c r="AX5" s="39" t="s">
        <v>31</v>
      </c>
      <c r="AY5" s="39" t="s">
        <v>32</v>
      </c>
      <c r="AZ5" s="39" t="s">
        <v>33</v>
      </c>
      <c r="BA5" s="34"/>
      <c r="BB5" s="23"/>
      <c r="BC5" s="26"/>
      <c r="BD5" s="26"/>
    </row>
    <row r="6" spans="1:56" s="25" customFormat="1" ht="25.5" x14ac:dyDescent="0.25">
      <c r="A6" s="13"/>
      <c r="B6" s="14">
        <v>1</v>
      </c>
      <c r="C6" s="8" t="s">
        <v>17</v>
      </c>
      <c r="D6" s="15">
        <f>G6+J6+N6+Q6+T6+W6+Z6+AC6+AF6+AI6+AO6+AR6+AU6+AX6</f>
        <v>664154.5</v>
      </c>
      <c r="E6" s="15"/>
      <c r="F6" s="16" t="s">
        <v>0</v>
      </c>
      <c r="G6" s="17">
        <v>0</v>
      </c>
      <c r="H6" s="17"/>
      <c r="I6" s="17"/>
      <c r="J6" s="17">
        <v>642154.5</v>
      </c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8"/>
      <c r="AP6" s="18"/>
      <c r="AQ6" s="18"/>
      <c r="AR6" s="18">
        <v>1000</v>
      </c>
      <c r="AS6" s="18"/>
      <c r="AT6" s="18"/>
      <c r="AU6" s="18">
        <v>20000</v>
      </c>
      <c r="AV6" s="18"/>
      <c r="AW6" s="18"/>
      <c r="AX6" s="18">
        <v>1000</v>
      </c>
      <c r="AY6" s="18"/>
      <c r="AZ6" s="18"/>
      <c r="BA6" s="18">
        <v>1732318.93</v>
      </c>
      <c r="BB6" s="28" t="s">
        <v>0</v>
      </c>
      <c r="BC6" s="24" t="s">
        <v>0</v>
      </c>
      <c r="BD6" s="24" t="s">
        <v>0</v>
      </c>
    </row>
    <row r="7" spans="1:56" s="25" customFormat="1" ht="25.5" x14ac:dyDescent="0.25">
      <c r="A7" s="13"/>
      <c r="B7" s="14">
        <v>2</v>
      </c>
      <c r="C7" s="8" t="s">
        <v>16</v>
      </c>
      <c r="D7" s="15">
        <f t="shared" ref="D7:D21" si="0">G7+J7+N7+Q7+T7+W7+Z7+AC7+AF7+AI7+AO7+AR7+AU7+AX7</f>
        <v>2362734.38</v>
      </c>
      <c r="E7" s="15"/>
      <c r="F7" s="16" t="s">
        <v>0</v>
      </c>
      <c r="G7" s="18">
        <v>1500000</v>
      </c>
      <c r="H7" s="18"/>
      <c r="I7" s="18"/>
      <c r="J7" s="18">
        <v>147621.04999999999</v>
      </c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>
        <v>8096.8</v>
      </c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>
        <v>449781.09</v>
      </c>
      <c r="AP7" s="18"/>
      <c r="AQ7" s="18"/>
      <c r="AR7" s="18">
        <v>186235.44</v>
      </c>
      <c r="AS7" s="18"/>
      <c r="AT7" s="18"/>
      <c r="AU7" s="18">
        <v>70000</v>
      </c>
      <c r="AV7" s="18"/>
      <c r="AW7" s="18"/>
      <c r="AX7" s="18">
        <v>1000</v>
      </c>
      <c r="AY7" s="18"/>
      <c r="AZ7" s="18"/>
      <c r="BA7" s="18">
        <v>3170715.09</v>
      </c>
      <c r="BB7" s="28" t="s">
        <v>0</v>
      </c>
      <c r="BC7" s="24" t="s">
        <v>0</v>
      </c>
      <c r="BD7" s="24" t="s">
        <v>0</v>
      </c>
    </row>
    <row r="8" spans="1:56" s="25" customFormat="1" ht="25.5" x14ac:dyDescent="0.25">
      <c r="A8" s="13"/>
      <c r="B8" s="14">
        <v>3</v>
      </c>
      <c r="C8" s="8" t="s">
        <v>15</v>
      </c>
      <c r="D8" s="15">
        <f t="shared" si="0"/>
        <v>3782924.7199999997</v>
      </c>
      <c r="E8" s="15"/>
      <c r="F8" s="16" t="s">
        <v>0</v>
      </c>
      <c r="G8" s="18">
        <v>3035000</v>
      </c>
      <c r="H8" s="18"/>
      <c r="I8" s="18"/>
      <c r="J8" s="18">
        <v>557672.43999999994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>
        <v>6096.8</v>
      </c>
      <c r="AD8" s="18"/>
      <c r="AE8" s="18"/>
      <c r="AF8" s="18">
        <v>49000</v>
      </c>
      <c r="AG8" s="18"/>
      <c r="AH8" s="18"/>
      <c r="AI8" s="18"/>
      <c r="AJ8" s="18"/>
      <c r="AK8" s="18"/>
      <c r="AL8" s="18"/>
      <c r="AM8" s="18"/>
      <c r="AN8" s="18"/>
      <c r="AO8" s="18">
        <v>58155.48</v>
      </c>
      <c r="AP8" s="18"/>
      <c r="AQ8" s="18"/>
      <c r="AR8" s="18">
        <v>1000</v>
      </c>
      <c r="AS8" s="18"/>
      <c r="AT8" s="18"/>
      <c r="AU8" s="18">
        <v>75000</v>
      </c>
      <c r="AV8" s="18"/>
      <c r="AW8" s="18"/>
      <c r="AX8" s="18">
        <v>1000</v>
      </c>
      <c r="AY8" s="18"/>
      <c r="AZ8" s="18"/>
      <c r="BA8" s="18">
        <v>4553976.45</v>
      </c>
      <c r="BB8" s="28" t="s">
        <v>0</v>
      </c>
      <c r="BC8" s="24" t="s">
        <v>0</v>
      </c>
      <c r="BD8" s="24" t="s">
        <v>0</v>
      </c>
    </row>
    <row r="9" spans="1:56" s="25" customFormat="1" ht="25.5" x14ac:dyDescent="0.25">
      <c r="A9" s="13"/>
      <c r="B9" s="14">
        <v>4</v>
      </c>
      <c r="C9" s="8" t="s">
        <v>14</v>
      </c>
      <c r="D9" s="15">
        <f t="shared" si="0"/>
        <v>6280573.96</v>
      </c>
      <c r="E9" s="15">
        <v>0</v>
      </c>
      <c r="F9" s="16" t="s">
        <v>0</v>
      </c>
      <c r="G9" s="18">
        <v>2392000</v>
      </c>
      <c r="H9" s="18"/>
      <c r="I9" s="18"/>
      <c r="J9" s="18">
        <v>250326.68</v>
      </c>
      <c r="K9" s="18"/>
      <c r="L9" s="18"/>
      <c r="M9" s="18"/>
      <c r="N9" s="18"/>
      <c r="O9" s="18"/>
      <c r="P9" s="18"/>
      <c r="Q9" s="18">
        <v>77364.08</v>
      </c>
      <c r="R9" s="18"/>
      <c r="S9" s="18"/>
      <c r="T9" s="18">
        <v>113784.8</v>
      </c>
      <c r="U9" s="18"/>
      <c r="V9" s="18"/>
      <c r="W9" s="18"/>
      <c r="X9" s="18"/>
      <c r="Y9" s="18"/>
      <c r="Z9" s="18"/>
      <c r="AA9" s="18"/>
      <c r="AB9" s="18"/>
      <c r="AC9" s="18">
        <v>4048.4</v>
      </c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>
        <v>3332050</v>
      </c>
      <c r="AS9" s="18"/>
      <c r="AT9" s="18"/>
      <c r="AU9" s="18">
        <v>110000</v>
      </c>
      <c r="AV9" s="18"/>
      <c r="AW9" s="18"/>
      <c r="AX9" s="18">
        <v>1000</v>
      </c>
      <c r="AY9" s="18"/>
      <c r="AZ9" s="18"/>
      <c r="BA9" s="18">
        <v>2899303.09</v>
      </c>
      <c r="BB9" s="28" t="s">
        <v>0</v>
      </c>
      <c r="BC9" s="24" t="s">
        <v>0</v>
      </c>
      <c r="BD9" s="24" t="s">
        <v>0</v>
      </c>
    </row>
    <row r="10" spans="1:56" s="25" customFormat="1" ht="25.5" x14ac:dyDescent="0.25">
      <c r="A10" s="13"/>
      <c r="B10" s="14">
        <v>5</v>
      </c>
      <c r="C10" s="8" t="s">
        <v>13</v>
      </c>
      <c r="D10" s="15">
        <f t="shared" si="0"/>
        <v>3416148.13</v>
      </c>
      <c r="E10" s="15"/>
      <c r="F10" s="16" t="s">
        <v>0</v>
      </c>
      <c r="G10" s="18">
        <v>2043000</v>
      </c>
      <c r="H10" s="18"/>
      <c r="I10" s="18"/>
      <c r="J10" s="18">
        <v>358568.92</v>
      </c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>
        <v>250000</v>
      </c>
      <c r="AG10" s="18"/>
      <c r="AH10" s="18"/>
      <c r="AI10" s="18"/>
      <c r="AJ10" s="18"/>
      <c r="AK10" s="18"/>
      <c r="AL10" s="18"/>
      <c r="AM10" s="18"/>
      <c r="AN10" s="18"/>
      <c r="AO10" s="18">
        <v>184410.25</v>
      </c>
      <c r="AP10" s="18"/>
      <c r="AQ10" s="18"/>
      <c r="AR10" s="18">
        <v>509168.96</v>
      </c>
      <c r="AS10" s="18"/>
      <c r="AT10" s="18"/>
      <c r="AU10" s="18">
        <v>70000</v>
      </c>
      <c r="AV10" s="18"/>
      <c r="AW10" s="18"/>
      <c r="AX10" s="18">
        <v>1000</v>
      </c>
      <c r="AY10" s="18"/>
      <c r="AZ10" s="18"/>
      <c r="BA10" s="18">
        <v>4121215.68</v>
      </c>
      <c r="BB10" s="28" t="s">
        <v>0</v>
      </c>
      <c r="BC10" s="24" t="s">
        <v>0</v>
      </c>
      <c r="BD10" s="24" t="s">
        <v>0</v>
      </c>
    </row>
    <row r="11" spans="1:56" s="25" customFormat="1" ht="25.5" x14ac:dyDescent="0.25">
      <c r="A11" s="13"/>
      <c r="B11" s="14">
        <v>6</v>
      </c>
      <c r="C11" s="8" t="s">
        <v>12</v>
      </c>
      <c r="D11" s="15">
        <f t="shared" si="0"/>
        <v>3075960.52</v>
      </c>
      <c r="E11" s="15"/>
      <c r="F11" s="16" t="s">
        <v>0</v>
      </c>
      <c r="G11" s="18">
        <v>2132000</v>
      </c>
      <c r="H11" s="18"/>
      <c r="I11" s="18"/>
      <c r="J11" s="18">
        <v>615412.04</v>
      </c>
      <c r="K11" s="18"/>
      <c r="L11" s="18"/>
      <c r="M11" s="18"/>
      <c r="N11" s="18"/>
      <c r="O11" s="18"/>
      <c r="P11" s="18"/>
      <c r="Q11" s="18">
        <v>57504.2</v>
      </c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>
        <v>220044.28</v>
      </c>
      <c r="AS11" s="18"/>
      <c r="AT11" s="18"/>
      <c r="AU11" s="18">
        <v>50000</v>
      </c>
      <c r="AV11" s="18"/>
      <c r="AW11" s="18"/>
      <c r="AX11" s="18">
        <v>1000</v>
      </c>
      <c r="AY11" s="18"/>
      <c r="AZ11" s="18"/>
      <c r="BA11" s="18">
        <v>3534922.22</v>
      </c>
      <c r="BB11" s="28" t="s">
        <v>0</v>
      </c>
      <c r="BC11" s="24" t="s">
        <v>0</v>
      </c>
      <c r="BD11" s="24" t="s">
        <v>0</v>
      </c>
    </row>
    <row r="12" spans="1:56" s="25" customFormat="1" ht="25.5" x14ac:dyDescent="0.25">
      <c r="A12" s="13"/>
      <c r="B12" s="14">
        <v>7</v>
      </c>
      <c r="C12" s="8" t="s">
        <v>11</v>
      </c>
      <c r="D12" s="15">
        <f t="shared" si="0"/>
        <v>1997506.9800000002</v>
      </c>
      <c r="E12" s="15"/>
      <c r="F12" s="16" t="s">
        <v>0</v>
      </c>
      <c r="G12" s="18">
        <v>1156000</v>
      </c>
      <c r="H12" s="18"/>
      <c r="I12" s="18"/>
      <c r="J12" s="18">
        <v>205697.64</v>
      </c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>
        <v>6596.8</v>
      </c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>
        <v>407209.3</v>
      </c>
      <c r="AP12" s="18"/>
      <c r="AQ12" s="18"/>
      <c r="AR12" s="18">
        <v>141003.24</v>
      </c>
      <c r="AS12" s="18"/>
      <c r="AT12" s="18"/>
      <c r="AU12" s="18">
        <v>80000</v>
      </c>
      <c r="AV12" s="18"/>
      <c r="AW12" s="18"/>
      <c r="AX12" s="18">
        <v>1000</v>
      </c>
      <c r="AY12" s="18"/>
      <c r="AZ12" s="18"/>
      <c r="BA12" s="18">
        <v>2062075.9</v>
      </c>
      <c r="BB12" s="28" t="s">
        <v>0</v>
      </c>
      <c r="BC12" s="24" t="s">
        <v>0</v>
      </c>
      <c r="BD12" s="24" t="s">
        <v>0</v>
      </c>
    </row>
    <row r="13" spans="1:56" s="25" customFormat="1" ht="25.5" x14ac:dyDescent="0.25">
      <c r="A13" s="13"/>
      <c r="B13" s="14">
        <v>8</v>
      </c>
      <c r="C13" s="8" t="s">
        <v>10</v>
      </c>
      <c r="D13" s="15">
        <f t="shared" si="0"/>
        <v>3291573.3499999996</v>
      </c>
      <c r="E13" s="15"/>
      <c r="F13" s="16" t="s">
        <v>0</v>
      </c>
      <c r="G13" s="18">
        <v>2317000</v>
      </c>
      <c r="H13" s="18"/>
      <c r="I13" s="18"/>
      <c r="J13" s="18">
        <v>460237.8</v>
      </c>
      <c r="K13" s="18"/>
      <c r="L13" s="18"/>
      <c r="M13" s="18"/>
      <c r="N13" s="18">
        <v>58420</v>
      </c>
      <c r="O13" s="18"/>
      <c r="P13" s="18"/>
      <c r="Q13" s="18">
        <v>97818.75</v>
      </c>
      <c r="R13" s="18"/>
      <c r="S13" s="18"/>
      <c r="T13" s="18">
        <v>140000</v>
      </c>
      <c r="U13" s="18"/>
      <c r="V13" s="18"/>
      <c r="W13" s="18"/>
      <c r="X13" s="18"/>
      <c r="Y13" s="18"/>
      <c r="Z13" s="18"/>
      <c r="AA13" s="18"/>
      <c r="AB13" s="18"/>
      <c r="AC13" s="18">
        <v>6096.8</v>
      </c>
      <c r="AD13" s="18"/>
      <c r="AE13" s="18"/>
      <c r="AF13" s="18">
        <v>150000</v>
      </c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>
        <v>1000</v>
      </c>
      <c r="AS13" s="18"/>
      <c r="AT13" s="18"/>
      <c r="AU13" s="18">
        <v>60000</v>
      </c>
      <c r="AV13" s="18"/>
      <c r="AW13" s="18"/>
      <c r="AX13" s="18">
        <v>1000</v>
      </c>
      <c r="AY13" s="18"/>
      <c r="AZ13" s="18"/>
      <c r="BA13" s="18">
        <v>3486859.01</v>
      </c>
      <c r="BB13" s="28" t="s">
        <v>0</v>
      </c>
      <c r="BC13" s="24" t="s">
        <v>0</v>
      </c>
      <c r="BD13" s="24" t="s">
        <v>0</v>
      </c>
    </row>
    <row r="14" spans="1:56" s="25" customFormat="1" ht="25.5" x14ac:dyDescent="0.25">
      <c r="A14" s="13"/>
      <c r="B14" s="14">
        <v>9</v>
      </c>
      <c r="C14" s="8" t="s">
        <v>9</v>
      </c>
      <c r="D14" s="15">
        <f t="shared" si="0"/>
        <v>582512.24</v>
      </c>
      <c r="E14" s="15"/>
      <c r="F14" s="16" t="s">
        <v>0</v>
      </c>
      <c r="G14" s="18">
        <v>0</v>
      </c>
      <c r="H14" s="18"/>
      <c r="I14" s="18"/>
      <c r="J14" s="18">
        <v>0</v>
      </c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>
        <v>6596.8</v>
      </c>
      <c r="AD14" s="18"/>
      <c r="AE14" s="18"/>
      <c r="AF14" s="18">
        <v>275000</v>
      </c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>
        <v>254915.44</v>
      </c>
      <c r="AS14" s="18"/>
      <c r="AT14" s="18"/>
      <c r="AU14" s="18">
        <v>45000</v>
      </c>
      <c r="AV14" s="18"/>
      <c r="AW14" s="18"/>
      <c r="AX14" s="18">
        <v>1000</v>
      </c>
      <c r="AY14" s="18"/>
      <c r="AZ14" s="18"/>
      <c r="BA14" s="18">
        <v>469627.95</v>
      </c>
      <c r="BB14" s="28" t="s">
        <v>0</v>
      </c>
      <c r="BC14" s="24" t="s">
        <v>0</v>
      </c>
      <c r="BD14" s="24" t="s">
        <v>0</v>
      </c>
    </row>
    <row r="15" spans="1:56" s="25" customFormat="1" ht="25.5" x14ac:dyDescent="0.25">
      <c r="A15" s="13"/>
      <c r="B15" s="14">
        <v>10</v>
      </c>
      <c r="C15" s="8" t="s">
        <v>8</v>
      </c>
      <c r="D15" s="15">
        <f t="shared" si="0"/>
        <v>2722558.6</v>
      </c>
      <c r="E15" s="15"/>
      <c r="F15" s="16" t="s">
        <v>0</v>
      </c>
      <c r="G15" s="18">
        <v>1644000</v>
      </c>
      <c r="H15" s="18"/>
      <c r="I15" s="18"/>
      <c r="J15" s="18">
        <v>176000</v>
      </c>
      <c r="K15" s="18"/>
      <c r="L15" s="18"/>
      <c r="M15" s="18"/>
      <c r="N15" s="18">
        <v>53000</v>
      </c>
      <c r="O15" s="18"/>
      <c r="P15" s="18"/>
      <c r="Q15" s="18"/>
      <c r="R15" s="18"/>
      <c r="S15" s="18"/>
      <c r="T15" s="18">
        <v>51892.4</v>
      </c>
      <c r="U15" s="18"/>
      <c r="V15" s="18"/>
      <c r="W15" s="18"/>
      <c r="X15" s="18"/>
      <c r="Y15" s="18"/>
      <c r="Z15" s="18"/>
      <c r="AA15" s="18"/>
      <c r="AB15" s="18"/>
      <c r="AC15" s="18">
        <v>5596.8</v>
      </c>
      <c r="AD15" s="18"/>
      <c r="AE15" s="18"/>
      <c r="AF15" s="18">
        <v>374000</v>
      </c>
      <c r="AG15" s="18"/>
      <c r="AH15" s="18"/>
      <c r="AI15" s="18"/>
      <c r="AJ15" s="18"/>
      <c r="AK15" s="18"/>
      <c r="AL15" s="18"/>
      <c r="AM15" s="18"/>
      <c r="AN15" s="18"/>
      <c r="AO15" s="18">
        <v>371069.4</v>
      </c>
      <c r="AP15" s="18"/>
      <c r="AQ15" s="18"/>
      <c r="AR15" s="18">
        <v>1000</v>
      </c>
      <c r="AS15" s="18"/>
      <c r="AT15" s="18"/>
      <c r="AU15" s="18">
        <v>45000</v>
      </c>
      <c r="AV15" s="18"/>
      <c r="AW15" s="18"/>
      <c r="AX15" s="18">
        <v>1000</v>
      </c>
      <c r="AY15" s="18"/>
      <c r="AZ15" s="18"/>
      <c r="BA15" s="18">
        <v>3687607.18</v>
      </c>
      <c r="BB15" s="28" t="s">
        <v>0</v>
      </c>
      <c r="BC15" s="24" t="s">
        <v>0</v>
      </c>
      <c r="BD15" s="24" t="s">
        <v>0</v>
      </c>
    </row>
    <row r="16" spans="1:56" s="25" customFormat="1" ht="25.5" x14ac:dyDescent="0.25">
      <c r="A16" s="13"/>
      <c r="B16" s="14">
        <v>11</v>
      </c>
      <c r="C16" s="8" t="s">
        <v>7</v>
      </c>
      <c r="D16" s="15">
        <f>G16+J16+N16+Q16+T16+W16+Z16+AC16+AF16+AI16+AO16+AR16+AU16+AX16+AL16</f>
        <v>6100195.9900000002</v>
      </c>
      <c r="E16" s="15"/>
      <c r="F16" s="16" t="s">
        <v>0</v>
      </c>
      <c r="G16" s="18">
        <v>0</v>
      </c>
      <c r="H16" s="18"/>
      <c r="I16" s="18"/>
      <c r="J16" s="18">
        <v>500000</v>
      </c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>
        <v>1000</v>
      </c>
      <c r="X16" s="18"/>
      <c r="Y16" s="18"/>
      <c r="Z16" s="18">
        <v>2700000</v>
      </c>
      <c r="AA16" s="18"/>
      <c r="AB16" s="18"/>
      <c r="AC16" s="18">
        <v>0</v>
      </c>
      <c r="AD16" s="18"/>
      <c r="AE16" s="18"/>
      <c r="AF16" s="18">
        <v>494800</v>
      </c>
      <c r="AG16" s="18"/>
      <c r="AH16" s="18"/>
      <c r="AI16" s="18">
        <v>1000</v>
      </c>
      <c r="AJ16" s="18"/>
      <c r="AK16" s="18"/>
      <c r="AL16" s="18">
        <v>2403395.9900000002</v>
      </c>
      <c r="AM16" s="18"/>
      <c r="AN16" s="18"/>
      <c r="AO16" s="18">
        <v>0</v>
      </c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>
        <v>11384568.73</v>
      </c>
      <c r="BB16" s="28" t="s">
        <v>0</v>
      </c>
      <c r="BC16" s="24" t="s">
        <v>0</v>
      </c>
      <c r="BD16" s="24" t="s">
        <v>0</v>
      </c>
    </row>
    <row r="17" spans="1:56" s="25" customFormat="1" ht="25.5" x14ac:dyDescent="0.25">
      <c r="A17" s="13"/>
      <c r="B17" s="14">
        <v>12</v>
      </c>
      <c r="C17" s="8" t="s">
        <v>6</v>
      </c>
      <c r="D17" s="15">
        <f t="shared" si="0"/>
        <v>2345779.2200000002</v>
      </c>
      <c r="E17" s="15"/>
      <c r="F17" s="16" t="s">
        <v>0</v>
      </c>
      <c r="G17" s="18">
        <v>1660000</v>
      </c>
      <c r="H17" s="18"/>
      <c r="I17" s="18"/>
      <c r="J17" s="18">
        <v>427442.55</v>
      </c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>
        <v>6795.8</v>
      </c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>
        <v>209540.87</v>
      </c>
      <c r="AP17" s="18"/>
      <c r="AQ17" s="18"/>
      <c r="AR17" s="18">
        <v>1000</v>
      </c>
      <c r="AS17" s="18"/>
      <c r="AT17" s="18"/>
      <c r="AU17" s="18">
        <v>40000</v>
      </c>
      <c r="AV17" s="18"/>
      <c r="AW17" s="18"/>
      <c r="AX17" s="18">
        <v>1000</v>
      </c>
      <c r="AY17" s="18"/>
      <c r="AZ17" s="18"/>
      <c r="BA17" s="18">
        <v>3609386.28</v>
      </c>
      <c r="BB17" s="28" t="s">
        <v>0</v>
      </c>
      <c r="BC17" s="24" t="s">
        <v>0</v>
      </c>
      <c r="BD17" s="24" t="s">
        <v>0</v>
      </c>
    </row>
    <row r="18" spans="1:56" s="25" customFormat="1" ht="25.5" x14ac:dyDescent="0.25">
      <c r="A18" s="13"/>
      <c r="B18" s="14">
        <v>13</v>
      </c>
      <c r="C18" s="8" t="s">
        <v>5</v>
      </c>
      <c r="D18" s="15">
        <f t="shared" si="0"/>
        <v>2054894.8199999998</v>
      </c>
      <c r="E18" s="15"/>
      <c r="F18" s="16" t="s">
        <v>0</v>
      </c>
      <c r="G18" s="18">
        <v>1319000</v>
      </c>
      <c r="H18" s="18"/>
      <c r="I18" s="18"/>
      <c r="J18" s="18">
        <v>610846.42000000004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>
        <v>4048.4</v>
      </c>
      <c r="AD18" s="18"/>
      <c r="AE18" s="18"/>
      <c r="AF18" s="18">
        <v>34000</v>
      </c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>
        <v>1000</v>
      </c>
      <c r="AS18" s="18"/>
      <c r="AT18" s="18"/>
      <c r="AU18" s="18">
        <v>85000</v>
      </c>
      <c r="AV18" s="18"/>
      <c r="AW18" s="18"/>
      <c r="AX18" s="18">
        <v>1000</v>
      </c>
      <c r="AY18" s="18"/>
      <c r="AZ18" s="18"/>
      <c r="BA18" s="18">
        <v>2674589.9300000002</v>
      </c>
      <c r="BB18" s="28" t="s">
        <v>0</v>
      </c>
      <c r="BC18" s="24" t="s">
        <v>0</v>
      </c>
      <c r="BD18" s="24" t="s">
        <v>0</v>
      </c>
    </row>
    <row r="19" spans="1:56" s="25" customFormat="1" ht="25.5" x14ac:dyDescent="0.25">
      <c r="A19" s="13"/>
      <c r="B19" s="14">
        <v>14</v>
      </c>
      <c r="C19" s="8" t="s">
        <v>4</v>
      </c>
      <c r="D19" s="15">
        <f t="shared" si="0"/>
        <v>2568669.02</v>
      </c>
      <c r="E19" s="15"/>
      <c r="F19" s="16" t="s">
        <v>0</v>
      </c>
      <c r="G19" s="18">
        <v>2052263.28</v>
      </c>
      <c r="H19" s="18"/>
      <c r="I19" s="18"/>
      <c r="J19" s="18">
        <v>346736.72</v>
      </c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>
        <v>5837.38</v>
      </c>
      <c r="AD19" s="18"/>
      <c r="AE19" s="18"/>
      <c r="AF19" s="18">
        <v>30000</v>
      </c>
      <c r="AG19" s="18"/>
      <c r="AH19" s="18"/>
      <c r="AI19" s="18"/>
      <c r="AJ19" s="18"/>
      <c r="AK19" s="18"/>
      <c r="AL19" s="18"/>
      <c r="AM19" s="18"/>
      <c r="AN19" s="18"/>
      <c r="AO19" s="18">
        <v>76831.64</v>
      </c>
      <c r="AP19" s="18"/>
      <c r="AQ19" s="18"/>
      <c r="AR19" s="18">
        <v>1000</v>
      </c>
      <c r="AS19" s="18"/>
      <c r="AT19" s="18"/>
      <c r="AU19" s="18">
        <v>55000</v>
      </c>
      <c r="AV19" s="18"/>
      <c r="AW19" s="18"/>
      <c r="AX19" s="18">
        <v>1000</v>
      </c>
      <c r="AY19" s="18"/>
      <c r="AZ19" s="18"/>
      <c r="BA19" s="18">
        <v>3149642.03</v>
      </c>
      <c r="BB19" s="28" t="s">
        <v>0</v>
      </c>
      <c r="BC19" s="24" t="s">
        <v>0</v>
      </c>
      <c r="BD19" s="24" t="s">
        <v>0</v>
      </c>
    </row>
    <row r="20" spans="1:56" s="25" customFormat="1" ht="25.5" x14ac:dyDescent="0.25">
      <c r="A20" s="13"/>
      <c r="B20" s="14">
        <v>15</v>
      </c>
      <c r="C20" s="8" t="s">
        <v>3</v>
      </c>
      <c r="D20" s="15">
        <f t="shared" si="0"/>
        <v>1295195.6599999999</v>
      </c>
      <c r="E20" s="15"/>
      <c r="F20" s="16" t="s">
        <v>0</v>
      </c>
      <c r="G20" s="18">
        <v>634000</v>
      </c>
      <c r="H20" s="18"/>
      <c r="I20" s="18"/>
      <c r="J20" s="18">
        <v>252624.08</v>
      </c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>
        <v>366571.58</v>
      </c>
      <c r="AP20" s="18"/>
      <c r="AQ20" s="18"/>
      <c r="AR20" s="18">
        <v>1000</v>
      </c>
      <c r="AS20" s="18"/>
      <c r="AT20" s="18"/>
      <c r="AU20" s="18">
        <v>40000</v>
      </c>
      <c r="AV20" s="18"/>
      <c r="AW20" s="18"/>
      <c r="AX20" s="18">
        <v>1000</v>
      </c>
      <c r="AY20" s="18"/>
      <c r="AZ20" s="18"/>
      <c r="BA20" s="18">
        <v>2618022.86</v>
      </c>
      <c r="BB20" s="28" t="s">
        <v>0</v>
      </c>
      <c r="BC20" s="24" t="s">
        <v>0</v>
      </c>
      <c r="BD20" s="24" t="s">
        <v>0</v>
      </c>
    </row>
    <row r="21" spans="1:56" s="25" customFormat="1" ht="25.5" x14ac:dyDescent="0.25">
      <c r="A21" s="13"/>
      <c r="B21" s="14">
        <v>16</v>
      </c>
      <c r="C21" s="8" t="s">
        <v>2</v>
      </c>
      <c r="D21" s="15">
        <f t="shared" si="0"/>
        <v>517655.26</v>
      </c>
      <c r="E21" s="15"/>
      <c r="F21" s="16" t="s">
        <v>0</v>
      </c>
      <c r="G21" s="18">
        <v>0</v>
      </c>
      <c r="H21" s="18"/>
      <c r="I21" s="18"/>
      <c r="J21" s="18">
        <v>0</v>
      </c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>
        <v>7096.8</v>
      </c>
      <c r="AD21" s="18"/>
      <c r="AE21" s="18"/>
      <c r="AF21" s="18">
        <v>35000</v>
      </c>
      <c r="AG21" s="18"/>
      <c r="AH21" s="18"/>
      <c r="AI21" s="18"/>
      <c r="AJ21" s="18"/>
      <c r="AK21" s="18"/>
      <c r="AL21" s="18"/>
      <c r="AM21" s="18"/>
      <c r="AN21" s="18"/>
      <c r="AO21" s="18">
        <v>393558.46</v>
      </c>
      <c r="AP21" s="18"/>
      <c r="AQ21" s="18"/>
      <c r="AR21" s="18">
        <v>1000</v>
      </c>
      <c r="AS21" s="18"/>
      <c r="AT21" s="18"/>
      <c r="AU21" s="18">
        <v>80000</v>
      </c>
      <c r="AV21" s="18"/>
      <c r="AW21" s="18"/>
      <c r="AX21" s="18">
        <v>1000</v>
      </c>
      <c r="AY21" s="18"/>
      <c r="AZ21" s="18"/>
      <c r="BA21" s="18">
        <v>1041895.52</v>
      </c>
      <c r="BB21" s="28" t="s">
        <v>0</v>
      </c>
      <c r="BC21" s="24" t="s">
        <v>0</v>
      </c>
      <c r="BD21" s="24" t="s">
        <v>0</v>
      </c>
    </row>
    <row r="22" spans="1:56" s="25" customFormat="1" ht="15" x14ac:dyDescent="0.25">
      <c r="A22" s="19"/>
      <c r="B22" s="46" t="s">
        <v>1</v>
      </c>
      <c r="C22" s="46"/>
      <c r="D22" s="20">
        <f>G22+J22+W22+AI22+AO22+AR22+AU22+AX22+Q22+N22+T22+Z22+AC22+AF22+AL22</f>
        <v>43059037.350000009</v>
      </c>
      <c r="E22" s="20">
        <v>0</v>
      </c>
      <c r="F22" s="21">
        <f t="shared" ref="F22:BA22" si="1">SUM(F6:F21)</f>
        <v>0</v>
      </c>
      <c r="G22" s="21">
        <f>SUM(G6:G21)</f>
        <v>21884263.280000001</v>
      </c>
      <c r="H22" s="21">
        <f t="shared" si="1"/>
        <v>0</v>
      </c>
      <c r="I22" s="21">
        <f t="shared" si="1"/>
        <v>0</v>
      </c>
      <c r="J22" s="21">
        <f t="shared" si="1"/>
        <v>5551340.8399999999</v>
      </c>
      <c r="K22" s="21">
        <f t="shared" si="1"/>
        <v>0</v>
      </c>
      <c r="L22" s="21">
        <f t="shared" si="1"/>
        <v>0</v>
      </c>
      <c r="M22" s="21">
        <f t="shared" si="1"/>
        <v>0</v>
      </c>
      <c r="N22" s="21">
        <f t="shared" si="1"/>
        <v>111420</v>
      </c>
      <c r="O22" s="21">
        <f t="shared" si="1"/>
        <v>0</v>
      </c>
      <c r="P22" s="21">
        <f t="shared" si="1"/>
        <v>0</v>
      </c>
      <c r="Q22" s="21">
        <f t="shared" si="1"/>
        <v>232687.03</v>
      </c>
      <c r="R22" s="21">
        <f t="shared" si="1"/>
        <v>0</v>
      </c>
      <c r="S22" s="21">
        <f t="shared" si="1"/>
        <v>0</v>
      </c>
      <c r="T22" s="21">
        <f t="shared" si="1"/>
        <v>305677.2</v>
      </c>
      <c r="U22" s="21">
        <f t="shared" si="1"/>
        <v>0</v>
      </c>
      <c r="V22" s="21">
        <f t="shared" si="1"/>
        <v>0</v>
      </c>
      <c r="W22" s="21">
        <f t="shared" si="1"/>
        <v>1000</v>
      </c>
      <c r="X22" s="21">
        <f t="shared" si="1"/>
        <v>0</v>
      </c>
      <c r="Y22" s="21">
        <f t="shared" si="1"/>
        <v>0</v>
      </c>
      <c r="Z22" s="21">
        <f t="shared" si="1"/>
        <v>2700000</v>
      </c>
      <c r="AA22" s="21">
        <f t="shared" si="1"/>
        <v>0</v>
      </c>
      <c r="AB22" s="21">
        <f t="shared" si="1"/>
        <v>0</v>
      </c>
      <c r="AC22" s="21">
        <f t="shared" si="1"/>
        <v>66907.58</v>
      </c>
      <c r="AD22" s="21">
        <f t="shared" si="1"/>
        <v>0</v>
      </c>
      <c r="AE22" s="21">
        <f t="shared" si="1"/>
        <v>0</v>
      </c>
      <c r="AF22" s="21">
        <f t="shared" si="1"/>
        <v>1691800</v>
      </c>
      <c r="AG22" s="21">
        <f t="shared" si="1"/>
        <v>0</v>
      </c>
      <c r="AH22" s="21">
        <f t="shared" si="1"/>
        <v>0</v>
      </c>
      <c r="AI22" s="21">
        <f t="shared" si="1"/>
        <v>1000</v>
      </c>
      <c r="AJ22" s="21">
        <f t="shared" si="1"/>
        <v>0</v>
      </c>
      <c r="AK22" s="21">
        <f t="shared" si="1"/>
        <v>0</v>
      </c>
      <c r="AL22" s="21">
        <f t="shared" si="1"/>
        <v>2403395.9900000002</v>
      </c>
      <c r="AM22" s="21">
        <f t="shared" si="1"/>
        <v>0</v>
      </c>
      <c r="AN22" s="21">
        <f t="shared" si="1"/>
        <v>0</v>
      </c>
      <c r="AO22" s="21">
        <f t="shared" si="1"/>
        <v>2517128.0699999998</v>
      </c>
      <c r="AP22" s="21">
        <f t="shared" si="1"/>
        <v>0</v>
      </c>
      <c r="AQ22" s="21">
        <f t="shared" si="1"/>
        <v>0</v>
      </c>
      <c r="AR22" s="21">
        <f t="shared" si="1"/>
        <v>4652417.3600000003</v>
      </c>
      <c r="AS22" s="21">
        <f t="shared" si="1"/>
        <v>0</v>
      </c>
      <c r="AT22" s="21">
        <f t="shared" si="1"/>
        <v>0</v>
      </c>
      <c r="AU22" s="21">
        <f t="shared" si="1"/>
        <v>925000</v>
      </c>
      <c r="AV22" s="21">
        <f t="shared" si="1"/>
        <v>0</v>
      </c>
      <c r="AW22" s="21">
        <f t="shared" si="1"/>
        <v>0</v>
      </c>
      <c r="AX22" s="21">
        <f t="shared" si="1"/>
        <v>15000</v>
      </c>
      <c r="AY22" s="21">
        <f t="shared" si="1"/>
        <v>0</v>
      </c>
      <c r="AZ22" s="21">
        <f t="shared" si="1"/>
        <v>0</v>
      </c>
      <c r="BA22" s="21">
        <f t="shared" si="1"/>
        <v>54196726.850000001</v>
      </c>
      <c r="BB22" s="24" t="s">
        <v>0</v>
      </c>
      <c r="BC22" s="24" t="s">
        <v>0</v>
      </c>
      <c r="BD22" s="24" t="s">
        <v>0</v>
      </c>
    </row>
    <row r="23" spans="1:56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</row>
    <row r="24" spans="1:56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</row>
    <row r="25" spans="1:56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</row>
    <row r="26" spans="1:56" x14ac:dyDescent="0.2">
      <c r="D26" s="37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</row>
    <row r="27" spans="1:56" x14ac:dyDescent="0.2"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</row>
    <row r="28" spans="1:56" x14ac:dyDescent="0.2"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</row>
    <row r="29" spans="1:56" x14ac:dyDescent="0.2"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</row>
  </sheetData>
  <mergeCells count="23">
    <mergeCell ref="AF4:AH4"/>
    <mergeCell ref="AL4:AN4"/>
    <mergeCell ref="N4:P4"/>
    <mergeCell ref="T4:V4"/>
    <mergeCell ref="Z4:AB4"/>
    <mergeCell ref="Q4:S4"/>
    <mergeCell ref="AC4:AE4"/>
    <mergeCell ref="B22:C22"/>
    <mergeCell ref="AR1:AX1"/>
    <mergeCell ref="G4:I4"/>
    <mergeCell ref="B4:B5"/>
    <mergeCell ref="C4:C5"/>
    <mergeCell ref="D4:D5"/>
    <mergeCell ref="E4:E5"/>
    <mergeCell ref="F4:F5"/>
    <mergeCell ref="J4:L4"/>
    <mergeCell ref="W4:Y4"/>
    <mergeCell ref="B2:Y2"/>
    <mergeCell ref="AI4:AK4"/>
    <mergeCell ref="AX4:AZ4"/>
    <mergeCell ref="AU4:AW4"/>
    <mergeCell ref="AR4:AT4"/>
    <mergeCell ref="AO4:AQ4"/>
  </mergeCells>
  <pageMargins left="0" right="0" top="0" bottom="0" header="0" footer="0"/>
  <pageSetup paperSize="8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2025-04-02T08:26:33Z</cp:lastPrinted>
  <dcterms:created xsi:type="dcterms:W3CDTF">2023-12-13T11:18:42Z</dcterms:created>
  <dcterms:modified xsi:type="dcterms:W3CDTF">2025-05-28T05:46:54Z</dcterms:modified>
</cp:coreProperties>
</file>