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definedNames>
    <definedName name="_xlnm.Print_Area" localSheetId="0">Лист1!$A$1:$N$115</definedName>
  </definedNames>
  <calcPr calcId="162913" refMode="R1C1"/>
</workbook>
</file>

<file path=xl/calcChain.xml><?xml version="1.0" encoding="utf-8"?>
<calcChain xmlns="http://schemas.openxmlformats.org/spreadsheetml/2006/main">
  <c r="I115" i="1" l="1"/>
  <c r="I93" i="1"/>
  <c r="I96" i="1"/>
  <c r="I97" i="1"/>
  <c r="I99" i="1"/>
  <c r="I101" i="1"/>
  <c r="I102" i="1"/>
  <c r="I105" i="1"/>
  <c r="I108" i="1"/>
  <c r="I109" i="1"/>
  <c r="I69" i="1"/>
  <c r="I73" i="1"/>
  <c r="I75" i="1"/>
  <c r="I76" i="1"/>
  <c r="I78" i="1"/>
  <c r="I79" i="1"/>
  <c r="I81" i="1"/>
  <c r="I82" i="1"/>
  <c r="I84" i="1"/>
  <c r="I85" i="1"/>
  <c r="N54" i="1"/>
  <c r="N42" i="1"/>
  <c r="N39" i="1"/>
  <c r="I40" i="1"/>
  <c r="I42" i="1"/>
  <c r="I43" i="1"/>
  <c r="I44" i="1"/>
  <c r="I52" i="1"/>
  <c r="I53" i="1"/>
  <c r="I55" i="1"/>
  <c r="N18" i="1" l="1"/>
  <c r="N21" i="1"/>
  <c r="N15" i="1"/>
  <c r="I15" i="1"/>
  <c r="I16" i="1"/>
  <c r="I18" i="1"/>
  <c r="I19" i="1"/>
  <c r="I23" i="1"/>
  <c r="G50" i="1" l="1"/>
  <c r="H50" i="1"/>
  <c r="H51" i="1"/>
  <c r="G51" i="1"/>
  <c r="G49" i="1" s="1"/>
  <c r="H49" i="1" l="1"/>
  <c r="I49" i="1" s="1"/>
  <c r="I51" i="1"/>
  <c r="G14" i="1"/>
  <c r="H14" i="1"/>
  <c r="G13" i="1"/>
  <c r="H13" i="1"/>
  <c r="I13" i="1" s="1"/>
  <c r="G21" i="1"/>
  <c r="H21" i="1"/>
  <c r="I21" i="1" s="1"/>
  <c r="I14" i="1" l="1"/>
  <c r="G12" i="1"/>
  <c r="H12" i="1"/>
  <c r="I12" i="1" s="1"/>
  <c r="G30" i="1"/>
  <c r="H30" i="1"/>
  <c r="G24" i="1"/>
  <c r="H24" i="1"/>
  <c r="H66" i="1"/>
  <c r="I66" i="1" s="1"/>
  <c r="G66" i="1"/>
  <c r="G83" i="1"/>
  <c r="H83" i="1"/>
  <c r="I83" i="1" s="1"/>
  <c r="G90" i="1"/>
  <c r="H90" i="1"/>
  <c r="G37" i="1"/>
  <c r="H37" i="1"/>
  <c r="G98" i="1"/>
  <c r="H98" i="1"/>
  <c r="G104" i="1"/>
  <c r="H104" i="1"/>
  <c r="I104" i="1" s="1"/>
  <c r="G74" i="1"/>
  <c r="H74" i="1"/>
  <c r="I74" i="1" s="1"/>
  <c r="G27" i="1"/>
  <c r="H27" i="1"/>
  <c r="G67" i="1"/>
  <c r="H67" i="1"/>
  <c r="G80" i="1"/>
  <c r="H80" i="1"/>
  <c r="I80" i="1" s="1"/>
  <c r="G91" i="1"/>
  <c r="H91" i="1"/>
  <c r="I91" i="1" s="1"/>
  <c r="G107" i="1"/>
  <c r="H107" i="1"/>
  <c r="I107" i="1" s="1"/>
  <c r="G77" i="1"/>
  <c r="H77" i="1"/>
  <c r="I77" i="1" s="1"/>
  <c r="H38" i="1"/>
  <c r="H59" i="1" s="1"/>
  <c r="G38" i="1"/>
  <c r="G59" i="1" s="1"/>
  <c r="G101" i="1"/>
  <c r="H101" i="1"/>
  <c r="G18" i="1"/>
  <c r="H18" i="1"/>
  <c r="H39" i="1"/>
  <c r="I39" i="1" s="1"/>
  <c r="G39" i="1"/>
  <c r="H15" i="1"/>
  <c r="G15" i="1"/>
  <c r="H95" i="1"/>
  <c r="H92" i="1"/>
  <c r="H71" i="1"/>
  <c r="H68" i="1"/>
  <c r="I68" i="1" s="1"/>
  <c r="G95" i="1"/>
  <c r="G92" i="1"/>
  <c r="G71" i="1"/>
  <c r="G68" i="1"/>
  <c r="H54" i="1"/>
  <c r="I54" i="1" s="1"/>
  <c r="G54" i="1"/>
  <c r="I92" i="1" l="1"/>
  <c r="I98" i="1"/>
  <c r="I95" i="1"/>
  <c r="I90" i="1"/>
  <c r="I71" i="1"/>
  <c r="H58" i="1"/>
  <c r="I37" i="1"/>
  <c r="I58" i="1" s="1"/>
  <c r="I59" i="1"/>
  <c r="H65" i="1"/>
  <c r="H36" i="1"/>
  <c r="I36" i="1" s="1"/>
  <c r="G89" i="1"/>
  <c r="G48" i="1"/>
  <c r="G58" i="1"/>
  <c r="H48" i="1"/>
  <c r="I48" i="1" s="1"/>
  <c r="G36" i="1"/>
  <c r="H111" i="1"/>
  <c r="G65" i="1"/>
  <c r="G115" i="1"/>
  <c r="H115" i="1"/>
  <c r="H89" i="1"/>
  <c r="G111" i="1"/>
  <c r="G110" i="1" s="1"/>
  <c r="H110" i="1" l="1"/>
  <c r="I110" i="1" s="1"/>
  <c r="I111" i="1"/>
  <c r="I89" i="1"/>
  <c r="I65" i="1"/>
  <c r="G114" i="1"/>
  <c r="G113" i="1" s="1"/>
  <c r="I57" i="1"/>
  <c r="G57" i="1"/>
  <c r="H57" i="1"/>
  <c r="H114" i="1"/>
  <c r="H113" i="1" l="1"/>
  <c r="I113" i="1" s="1"/>
  <c r="I114" i="1"/>
</calcChain>
</file>

<file path=xl/comments1.xml><?xml version="1.0" encoding="utf-8"?>
<comments xmlns="http://schemas.openxmlformats.org/spreadsheetml/2006/main">
  <authors>
    <author>Автор</author>
  </authors>
  <commentList>
    <comment ref="B15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код 1910101</t>
        </r>
      </text>
    </comment>
    <comment ref="B18" authorId="0" shapeId="0">
      <text>
        <r>
          <rPr>
            <b/>
            <sz val="14"/>
            <color indexed="81"/>
            <rFont val="Tahoma"/>
            <family val="2"/>
            <charset val="204"/>
          </rPr>
          <t>из кода 1910100</t>
        </r>
      </text>
    </comment>
    <comment ref="B3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код1910202</t>
        </r>
      </text>
    </comment>
    <comment ref="B95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Код 1920200</t>
        </r>
      </text>
    </comment>
  </commentList>
</comments>
</file>

<file path=xl/sharedStrings.xml><?xml version="1.0" encoding="utf-8"?>
<sst xmlns="http://schemas.openxmlformats.org/spreadsheetml/2006/main" count="334" uniqueCount="93">
  <si>
    <t>Наименование показателя</t>
  </si>
  <si>
    <t>Срок реализации</t>
  </si>
  <si>
    <t>Финансовое обеспечение</t>
  </si>
  <si>
    <t>Источник</t>
  </si>
  <si>
    <t>Наименование</t>
  </si>
  <si>
    <t>Единица измерения</t>
  </si>
  <si>
    <t>с (год)</t>
  </si>
  <si>
    <t>по (год)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</si>
  <si>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</si>
  <si>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</si>
  <si>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</si>
  <si>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</si>
  <si>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Целевые индикаторы реализации мероприятия (группы мероприятий) муниципальной программы</t>
  </si>
  <si>
    <t>Комитет по образованию муниципального района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</si>
  <si>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</si>
  <si>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</si>
  <si>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</si>
  <si>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Всего по муниципальной программе</t>
  </si>
  <si>
    <t>%</t>
  </si>
  <si>
    <t>Цель МП - Совершенствование системы, обеспечивающей общественную безопасность и защиту населения на территории Называевского муниципального района</t>
  </si>
  <si>
    <t xml:space="preserve">Задача 1 МП - Повышение качества и результативности мер по противодействию экстремизму и терроризму, обеспечению общественной безопасности и безопасности дорожного движения </t>
  </si>
  <si>
    <t xml:space="preserve">Цель подпрограммы "Профилактика правонарушений, предупреждение терроризма, экстремизма и обеспечение безопасности дорожного движения в Называевском муниципальном районе" - Повышение качества и результативности мер по противодействию экстремизму и терроризму, обеспечению общественной безопасности и безопасности дорожного движения  </t>
  </si>
  <si>
    <t>Задача 1 ПП - совершенствование социальной профилактики наркомании, предупреждение терроризма и экстремизма</t>
  </si>
  <si>
    <t>Мероприятие 1 Организация мероприятий, направленных на организацию молодежного волонтерского антинаркотического движения</t>
  </si>
  <si>
    <t>Мероприятие 2 Приобретение и распространение информационных просветительских материалов, наглядных пособий, буклетов, плакатов антинаркотической направленности, по предупреждению терроризма и экстремизма</t>
  </si>
  <si>
    <t>Задача 2 ПП - Совершенствование профилактики правонарушений и безнадзорности несовершеннолетних граждан</t>
  </si>
  <si>
    <t>Комитет по делам молодежи, физической культуре и спорта муниципального района</t>
  </si>
  <si>
    <t>Итого по подпрограмме "Профилактика правонарушений, предупреждение терроризма, экстремизма и обеспечение безопасности дорожного движения в Называевском муниципальном районе" муниципальной программы</t>
  </si>
  <si>
    <t xml:space="preserve">Задача 2 МП -Сокращение числа погибших и пострадавших в чрезвычайных ситуациях и предотвращение экономического ущерба от чрезвычайных ситуаций </t>
  </si>
  <si>
    <t>Цель подпрограммы "Защита населения и территории Называевского муниципального района от чрезвычайных ситуаций мирного и военного времени и совершенствование гражданской обороны" - повышение уровня защиты населения и территории Называевского муниципального района от опасностей военного времени и от угроз, возникающих при чрезвычайных ситуациях природного и техногенного характера</t>
  </si>
  <si>
    <t>Задача 1 ПП -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чрезвычайной ситуации</t>
  </si>
  <si>
    <t>КУ "Хозяйственно-диспетчерская и архивная служба администрации муниципального района"</t>
  </si>
  <si>
    <t>Задача 2 ПП - Совершенствование системы подготовки руководящего состава и  населения в области предупреждения и ликвидации чрезвычайных ситуаций</t>
  </si>
  <si>
    <t>Итого по подпрограмме "Защита населения и территории Называевского муниципального района от чрезвычайных ситуаций мирного и военного времени и совершенствование гражданской обороны" муниципальной программы</t>
  </si>
  <si>
    <t>Оснащенность ЕДДС необходимым оборудованием</t>
  </si>
  <si>
    <t>Обеспеченность методическими пособиями и литературой по вопросам ГО и ЧС</t>
  </si>
  <si>
    <t>Доля обученных из числа руководящего состава и специалистов звена ТП РСЧС</t>
  </si>
  <si>
    <t>Количество несовершеннолетних, занимающихся добровольческой деятельностью по пропаганде здорового образа жизни в молодежной среде</t>
  </si>
  <si>
    <t>человек</t>
  </si>
  <si>
    <t>шт.</t>
  </si>
  <si>
    <t>Количество проведенных мероприятий для детей из семей, находящихся в социально опасном положении</t>
  </si>
  <si>
    <t>Количество приобретенных просветительских материалов</t>
  </si>
  <si>
    <t>единиц</t>
  </si>
  <si>
    <t>Мероприятие 2: Материально-техническое обеспечение и укомплектование Единой дежурно-диспетчерской службы (ЕДДС) муниципального района, в рамках реализации АПК "Безопасный город"</t>
  </si>
  <si>
    <t>Мероприятие 1: Обучение и повышение квалификации руководителей  и специалистов в сфере предупреждения и ликвидации чрезвычайных ситуаций в рамках реализации АПК "Безопасный город"</t>
  </si>
  <si>
    <t>Основное мероприятие - совершенствование и поддержание в состоянии готовности сил и средств для предупреждения и ликвидации чрезвычайных ситуаций, в рамках реализации АПК "Безопасный город"</t>
  </si>
  <si>
    <t>Основное мероприятие: Совершенствование методов обучения населения способам защиты от опасностей, в рамках реализации АПК "Безопасный город"</t>
  </si>
  <si>
    <t>Мероприятие 1: Организация досуга детей из семей находящихся в социально опасном положении, проведение тематических мероприятий</t>
  </si>
  <si>
    <t>БУ НМР "Культура Называевского муниципального района"</t>
  </si>
  <si>
    <t>БУ НМР "Культура Называевского муниципального района", комитет по делам молодежи, физической культуре и спорта муниципального района</t>
  </si>
  <si>
    <t>БУ НМР "Культура Называевского района"</t>
  </si>
  <si>
    <t>БУ НМР "Культура Называевского района", комитет по образованию</t>
  </si>
  <si>
    <t>Основное мероприятие: Организационные меры по профилактике наркомании и предупреждению экстремизма и терроризма в муниципальном районе</t>
  </si>
  <si>
    <t>Уровень оснащенности муниципальных учреждений полиграфической продукцией</t>
  </si>
  <si>
    <t>Уровень оснащенности муниципальных учреждений приобретение стендов</t>
  </si>
  <si>
    <t>Освоение денежных средств , выделенных на участие в областных соревнованиях "Школа безопасности"</t>
  </si>
  <si>
    <t xml:space="preserve"> Отдел правового обеспечения управления делами Администрация Называевского муниципального района,   БУ НМР "Культура Называевского муниципального района"</t>
  </si>
  <si>
    <t>Мероприятие 1: Ежегодное участие в областных соревнованиях "Безопасное колесо"</t>
  </si>
  <si>
    <t>Основное мероприятие : Организация мероприятий, направленных на комплексное решение проблем безнадзорности и правонарушений несовершеннолетних, работа с детьми по предупреждению асоциальных явлений</t>
  </si>
  <si>
    <t>Основное мероприятие : Профилактика дорожно-транспортных проишествий и нарушений правил дорожного движения, предупреждение детского дорожно-транспортного травматизма</t>
  </si>
  <si>
    <t>Задача 3 ПП - повышение уровня правовой культуры и предупреждение правонарушений и опасного поведения участников дорожного движения</t>
  </si>
  <si>
    <t>Сектор по мобилизационной подготовке, ГО и ЧС Администрации муниципального района</t>
  </si>
  <si>
    <t>Сектор по мобилизационной подготовке, ГО и ЧС  Администрации муниципального района</t>
  </si>
  <si>
    <t>Мероприятие 3. Осуществление личного страхования народных дружинников на период их участия в мероприятиях по охране общественного порядка</t>
  </si>
  <si>
    <t xml:space="preserve">Освоение денежных средств в полном объеме </t>
  </si>
  <si>
    <t>Мероприятие 2.Проведение акций, изготовление буклетов, брошюр, наглядных пособий, плакатов, листовок по пропаганде здорового образа жизни, профилактика правонарушений и соблюдение правил дорожного движения среди детей и подростков</t>
  </si>
  <si>
    <t>Количество изготовленных пропагандистских материалов</t>
  </si>
  <si>
    <t>ед</t>
  </si>
  <si>
    <t>Мероприятие 1: Создание и восполнение резерва материальных ресурсов в целях гражданской обороны и для ликвидации возможных  чрезвычайных ситуаций согласно утвержденным номенклатурам</t>
  </si>
  <si>
    <t>Мероприятие 3: Приобретение средств оповещения и информирования населения об опасностях, возникающих при ведении военных конфликтов или вследствие этих конфликтов, а также угрозе возникновения или возникновении чрезвычайных ситуаций природного и техногенного характера</t>
  </si>
  <si>
    <t>Мероприятие 4: Создание системы обеспечения вызова экстренных оперативных служб по единому номеру "112" на базе Единой дежурно-диспетчерской службы (ЕДДС) муниципального района</t>
  </si>
  <si>
    <t>Освоение денежных средств, выделенных на приобретение средств оповещения и информирования населения об опасностях</t>
  </si>
  <si>
    <t>Освоение денежных средств, выделенных на создание системы обеспечения вызова экстренных оперативных служб по единому номеру "112</t>
  </si>
  <si>
    <t>Освоение денежных средств, выделенных  на приобретение материальных запасов</t>
  </si>
  <si>
    <t>%.</t>
  </si>
  <si>
    <t>Мероприятие 5  Проведение тренировочных занятий и учений по гражданской обороне и ликвидации последствий чрезвычайных ситуаций на объектах различной ведомственной принадлежности, приобретение средств защиты</t>
  </si>
  <si>
    <t>Мероприятие 2: Приобретение методических пособий для подготовки всех категорий населения муниципального района по вопросам гражданской обороны и защиты от чрезвычайных ситуаций</t>
  </si>
  <si>
    <t>Мероприятие 3: Организация работы площадок и выставок "Научись спасать жизнь" посредством волонтерского актива, организация тематических молодежных мероприятий</t>
  </si>
  <si>
    <t>Мероприятие 4: Организация работы по популяризации первой медицинской помощи и психологической поддержки среди населения в рамках реализации проекта "Научись спасать жизнь"</t>
  </si>
  <si>
    <t>Мероприятия 5:Участие в областных соревнованиях "Школа безопасности"</t>
  </si>
  <si>
    <t>Мероприятие 6 Проведение смотра -конкурса</t>
  </si>
  <si>
    <t xml:space="preserve">Мероприятие 4. Обеспечение антитеррористической защищенности объектов муниципальной собственности </t>
  </si>
  <si>
    <t xml:space="preserve"> Отдел правового обеспечения управления делами Администрация Называевского муниципального района,   КУ "ХДАС НМР"</t>
  </si>
  <si>
    <t>Мероприятие 5. Установка круглосуточного видеонаблюдения в местах общего пользования</t>
  </si>
  <si>
    <t>Мероприятие 6. Оказание помощи в восстановлении утраченных документов неработающим и не имеющим постоянного источника доходов гражданам, освободившимся из мест лишения свободы и осужденным к наказаниям, не связанным с изоляцией от общества, а также гражданам без определенного места жительства, с целью дальнейшего трудоустройства  таких граждан в рамках социальной адаптации</t>
  </si>
  <si>
    <t>Мероприятие 6. Создание и восполнение резерва материальных ресурсов в целях гражданской  обороны и для ликвидации возможных чрезвычайных ситуаций согласно утвержденным номенклатурам</t>
  </si>
  <si>
    <t xml:space="preserve">Количество востановленных документов </t>
  </si>
  <si>
    <t>Освоение средств в полном объеме</t>
  </si>
  <si>
    <t>Мероприятие 2: Приобретение жилетов и светоотражающих элементов для школьных отрядов юных инспекторов движения</t>
  </si>
  <si>
    <t>Отчет о реализации муниципальной программы «Участие в профилактике правонарушений, предупреждении терроризма, экстремизма и обеспечении  безопасности дорожного движения,  защита населения на территории Называевского муниципального района» на 2020-2026 годы</t>
  </si>
  <si>
    <t>План</t>
  </si>
  <si>
    <t>Факт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</si>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</sst>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р_._-;\-* #,##0.00\ _р_._-;_-* &quot;-&quot;??\ _р_._-;_-@_-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8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164" fontId="7" fillId="0" borderId="1" xfId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164" fontId="5" fillId="2" borderId="1" xfId="1" applyFont="1" applyFill="1" applyBorder="1" applyAlignment="1">
      <alignment horizontal="center" vertical="top" wrapText="1"/>
    </xf>
    <xf numFmtId="2" fontId="5" fillId="0" borderId="3" xfId="0" applyNumberFormat="1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right" vertical="top" wrapText="1"/>
    </xf>
    <xf numFmtId="2" fontId="5" fillId="0" borderId="1" xfId="1" applyNumberFormat="1" applyFont="1" applyFill="1" applyBorder="1" applyAlignment="1">
      <alignment horizontal="right" vertical="top" wrapText="1"/>
    </xf>
    <xf numFmtId="164" fontId="5" fillId="0" borderId="1" xfId="1" applyFont="1" applyFill="1" applyBorder="1" applyAlignment="1">
      <alignment horizontal="right" vertical="top" wrapText="1"/>
    </xf>
    <xf numFmtId="0" fontId="5" fillId="4" borderId="1" xfId="0" applyFont="1" applyFill="1" applyBorder="1" applyAlignment="1">
      <alignment horizontal="left" vertical="top" wrapText="1"/>
    </xf>
    <xf numFmtId="164" fontId="5" fillId="4" borderId="1" xfId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left" vertical="top" wrapText="1"/>
    </xf>
    <xf numFmtId="0" fontId="5" fillId="4" borderId="9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5" fillId="4" borderId="11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64" fontId="5" fillId="6" borderId="1" xfId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E115"/>
  <sheetViews>
    <sheetView tabSelected="1" view="pageBreakPreview" zoomScale="120" zoomScaleNormal="75" zoomScaleSheetLayoutView="120" workbookViewId="0">
      <pane xSplit="4" ySplit="5" topLeftCell="E98" activePane="bottomRight" state="frozen"/>
      <selection pane="topRight" activeCell="E1" sqref="E1"/>
      <selection pane="bottomLeft" activeCell="A10" sqref="A10"/>
      <selection pane="bottomRight" activeCell="G105" sqref="G105"/>
    </sheetView>
  </sheetViews>
  <sheetFormatPr defaultColWidth="9.109375" defaultRowHeight="15.6" x14ac:dyDescent="0.3"/>
  <cols>
    <col min="1" max="1" width="4.6640625" style="2" customWidth="1"/>
    <col min="2" max="2" width="25.5546875" style="2" customWidth="1"/>
    <col min="3" max="3" width="6.44140625" style="2" customWidth="1"/>
    <col min="4" max="4" width="7.33203125" style="2" customWidth="1"/>
    <col min="5" max="5" width="11.44140625" style="2" customWidth="1"/>
    <col min="6" max="6" width="13.109375" style="2" customWidth="1"/>
    <col min="7" max="7" width="12.33203125" style="2" customWidth="1"/>
    <col min="8" max="8" width="11.6640625" style="2" customWidth="1"/>
    <col min="9" max="9" width="9.5546875" style="2" customWidth="1"/>
    <col min="10" max="10" width="18" style="2" customWidth="1"/>
    <col min="11" max="11" width="7.109375" style="2" customWidth="1"/>
    <col min="12" max="12" width="6.33203125" style="2" customWidth="1"/>
    <col min="13" max="13" width="6.44140625" style="2" customWidth="1"/>
    <col min="14" max="14" width="6.6640625" style="2" customWidth="1"/>
    <col min="15" max="16384" width="9.109375" style="2"/>
  </cols>
  <sheetData>
    <row r="1" spans="1:15" ht="48.6" customHeight="1" x14ac:dyDescent="0.3">
      <c r="A1" s="79" t="s">
        <v>89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5" ht="20.399999999999999" customHeight="1" x14ac:dyDescent="0.3">
      <c r="A2" s="42" t="s">
        <v>10</v>
      </c>
      <c r="B2" s="42" t="s">
        <v>0</v>
      </c>
      <c r="C2" s="42" t="s">
        <v>1</v>
      </c>
      <c r="D2" s="42"/>
      <c r="E2" s="77" t="s">
        <v>11</v>
      </c>
      <c r="F2" s="42" t="s">
        <v>2</v>
      </c>
      <c r="G2" s="42"/>
      <c r="H2" s="42"/>
      <c r="I2" s="42"/>
      <c r="J2" s="42" t="s">
        <v>12</v>
      </c>
      <c r="K2" s="42"/>
      <c r="L2" s="42"/>
      <c r="M2" s="42"/>
      <c r="N2" s="42"/>
      <c r="O2" s="1"/>
    </row>
    <row r="3" spans="1:15" ht="12.6" customHeight="1" x14ac:dyDescent="0.3">
      <c r="A3" s="42"/>
      <c r="B3" s="42"/>
      <c r="C3" s="42"/>
      <c r="D3" s="42"/>
      <c r="E3" s="78"/>
      <c r="F3" s="42" t="s">
        <v>3</v>
      </c>
      <c r="G3" s="42" t="s">
        <v>90</v>
      </c>
      <c r="H3" s="42" t="s">
        <v>91</v>
      </c>
      <c r="I3" s="42" t="s">
        <v>92</v>
      </c>
      <c r="J3" s="42" t="s">
        <v>4</v>
      </c>
      <c r="K3" s="42" t="s">
        <v>5</v>
      </c>
      <c r="L3" s="42" t="s">
        <v>90</v>
      </c>
      <c r="M3" s="42" t="s">
        <v>91</v>
      </c>
      <c r="N3" s="42" t="s">
        <v>92</v>
      </c>
      <c r="O3" s="1"/>
    </row>
    <row r="4" spans="1:15" ht="20.399999999999999" customHeight="1" x14ac:dyDescent="0.3">
      <c r="A4" s="42"/>
      <c r="B4" s="42"/>
      <c r="C4" s="41" t="s">
        <v>6</v>
      </c>
      <c r="D4" s="41" t="s">
        <v>7</v>
      </c>
      <c r="E4" s="78"/>
      <c r="F4" s="42"/>
      <c r="G4" s="42"/>
      <c r="H4" s="42"/>
      <c r="I4" s="42"/>
      <c r="J4" s="42"/>
      <c r="K4" s="42"/>
      <c r="L4" s="42"/>
      <c r="M4" s="42"/>
      <c r="N4" s="42"/>
      <c r="O4" s="1"/>
    </row>
    <row r="5" spans="1:15" s="4" customFormat="1" x14ac:dyDescent="0.3">
      <c r="A5" s="10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10</v>
      </c>
      <c r="H5" s="11">
        <v>11</v>
      </c>
      <c r="I5" s="11">
        <v>12</v>
      </c>
      <c r="J5" s="11">
        <v>15</v>
      </c>
      <c r="K5" s="11">
        <v>16</v>
      </c>
      <c r="L5" s="11">
        <v>21</v>
      </c>
      <c r="M5" s="11">
        <v>22</v>
      </c>
      <c r="N5" s="11">
        <v>23</v>
      </c>
      <c r="O5" s="3"/>
    </row>
    <row r="6" spans="1:15" ht="42" customHeight="1" x14ac:dyDescent="0.3">
      <c r="A6" s="68" t="s">
        <v>19</v>
      </c>
      <c r="B6" s="68"/>
      <c r="C6" s="37">
        <v>2020</v>
      </c>
      <c r="D6" s="37">
        <v>2026</v>
      </c>
      <c r="E6" s="37" t="s">
        <v>8</v>
      </c>
      <c r="F6" s="37" t="s">
        <v>8</v>
      </c>
      <c r="G6" s="37" t="s">
        <v>8</v>
      </c>
      <c r="H6" s="37" t="s">
        <v>8</v>
      </c>
      <c r="I6" s="37" t="s">
        <v>8</v>
      </c>
      <c r="J6" s="37" t="s">
        <v>8</v>
      </c>
      <c r="K6" s="37" t="s">
        <v>8</v>
      </c>
      <c r="L6" s="37" t="s">
        <v>8</v>
      </c>
      <c r="M6" s="37" t="s">
        <v>8</v>
      </c>
      <c r="N6" s="37" t="s">
        <v>8</v>
      </c>
      <c r="O6" s="1"/>
    </row>
    <row r="7" spans="1:15" ht="48.6" customHeight="1" x14ac:dyDescent="0.3">
      <c r="A7" s="68" t="s">
        <v>20</v>
      </c>
      <c r="B7" s="68"/>
      <c r="C7" s="37">
        <v>2020</v>
      </c>
      <c r="D7" s="37">
        <v>2026</v>
      </c>
      <c r="E7" s="37" t="s">
        <v>8</v>
      </c>
      <c r="F7" s="37" t="s">
        <v>8</v>
      </c>
      <c r="G7" s="37" t="s">
        <v>8</v>
      </c>
      <c r="H7" s="37" t="s">
        <v>8</v>
      </c>
      <c r="I7" s="37" t="s">
        <v>8</v>
      </c>
      <c r="J7" s="37" t="s">
        <v>8</v>
      </c>
      <c r="K7" s="37" t="s">
        <v>8</v>
      </c>
      <c r="L7" s="37" t="s">
        <v>8</v>
      </c>
      <c r="M7" s="37" t="s">
        <v>8</v>
      </c>
      <c r="N7" s="37" t="s">
        <v>8</v>
      </c>
      <c r="O7" s="1"/>
    </row>
    <row r="8" spans="1:15" ht="81" customHeight="1" x14ac:dyDescent="0.3">
      <c r="A8" s="68" t="s">
        <v>21</v>
      </c>
      <c r="B8" s="68"/>
      <c r="C8" s="37">
        <v>2020</v>
      </c>
      <c r="D8" s="37">
        <v>2026</v>
      </c>
      <c r="E8" s="37" t="s">
        <v>8</v>
      </c>
      <c r="F8" s="37" t="s">
        <v>8</v>
      </c>
      <c r="G8" s="37" t="s">
        <v>8</v>
      </c>
      <c r="H8" s="37" t="s">
        <v>8</v>
      </c>
      <c r="I8" s="37" t="s">
        <v>8</v>
      </c>
      <c r="J8" s="37" t="s">
        <v>8</v>
      </c>
      <c r="K8" s="37" t="s">
        <v>8</v>
      </c>
      <c r="L8" s="37" t="s">
        <v>8</v>
      </c>
      <c r="M8" s="37" t="s">
        <v>8</v>
      </c>
      <c r="N8" s="37" t="s">
        <v>8</v>
      </c>
      <c r="O8" s="1"/>
    </row>
    <row r="9" spans="1:15" ht="10.8" customHeight="1" x14ac:dyDescent="0.3">
      <c r="A9" s="50"/>
      <c r="B9" s="50" t="s">
        <v>22</v>
      </c>
      <c r="C9" s="47">
        <v>2020</v>
      </c>
      <c r="D9" s="47">
        <v>2026</v>
      </c>
      <c r="E9" s="47" t="s">
        <v>8</v>
      </c>
      <c r="F9" s="47" t="s">
        <v>8</v>
      </c>
      <c r="G9" s="47" t="s">
        <v>8</v>
      </c>
      <c r="H9" s="47" t="s">
        <v>8</v>
      </c>
      <c r="I9" s="47" t="s">
        <v>8</v>
      </c>
      <c r="J9" s="47" t="s">
        <v>8</v>
      </c>
      <c r="K9" s="47" t="s">
        <v>8</v>
      </c>
      <c r="L9" s="47" t="s">
        <v>8</v>
      </c>
      <c r="M9" s="47" t="s">
        <v>8</v>
      </c>
      <c r="N9" s="47" t="s">
        <v>8</v>
      </c>
      <c r="O9" s="1"/>
    </row>
    <row r="10" spans="1:15" ht="11.4" customHeight="1" x14ac:dyDescent="0.3">
      <c r="A10" s="51"/>
      <c r="B10" s="51"/>
      <c r="C10" s="53"/>
      <c r="D10" s="48"/>
      <c r="E10" s="53"/>
      <c r="F10" s="53"/>
      <c r="G10" s="53"/>
      <c r="H10" s="53"/>
      <c r="I10" s="53"/>
      <c r="J10" s="48"/>
      <c r="K10" s="48"/>
      <c r="L10" s="48"/>
      <c r="M10" s="48"/>
      <c r="N10" s="48"/>
      <c r="O10" s="1"/>
    </row>
    <row r="11" spans="1:15" ht="11.4" customHeight="1" x14ac:dyDescent="0.3">
      <c r="A11" s="51"/>
      <c r="B11" s="51"/>
      <c r="C11" s="54"/>
      <c r="D11" s="49"/>
      <c r="E11" s="54"/>
      <c r="F11" s="54"/>
      <c r="G11" s="54"/>
      <c r="H11" s="54"/>
      <c r="I11" s="54"/>
      <c r="J11" s="48"/>
      <c r="K11" s="48"/>
      <c r="L11" s="48"/>
      <c r="M11" s="48"/>
      <c r="N11" s="48"/>
      <c r="O11" s="1"/>
    </row>
    <row r="12" spans="1:15" ht="16.2" customHeight="1" x14ac:dyDescent="0.3">
      <c r="A12" s="68"/>
      <c r="B12" s="68" t="s">
        <v>52</v>
      </c>
      <c r="C12" s="47">
        <v>2020</v>
      </c>
      <c r="D12" s="47">
        <v>2026</v>
      </c>
      <c r="E12" s="68" t="s">
        <v>48</v>
      </c>
      <c r="F12" s="36" t="s">
        <v>9</v>
      </c>
      <c r="G12" s="13">
        <f t="shared" ref="G12:H12" si="0">G13+G14</f>
        <v>22499.68</v>
      </c>
      <c r="H12" s="13">
        <f t="shared" si="0"/>
        <v>22499.68</v>
      </c>
      <c r="I12" s="13">
        <f>H12/G12*100</f>
        <v>100</v>
      </c>
      <c r="J12" s="63" t="s">
        <v>8</v>
      </c>
      <c r="K12" s="63" t="s">
        <v>8</v>
      </c>
      <c r="L12" s="63" t="s">
        <v>8</v>
      </c>
      <c r="M12" s="63" t="s">
        <v>8</v>
      </c>
      <c r="N12" s="63" t="s">
        <v>8</v>
      </c>
      <c r="O12" s="1"/>
    </row>
    <row r="13" spans="1:15" ht="16.8" customHeight="1" x14ac:dyDescent="0.3">
      <c r="A13" s="68"/>
      <c r="B13" s="68"/>
      <c r="C13" s="53"/>
      <c r="D13" s="48"/>
      <c r="E13" s="68"/>
      <c r="F13" s="36" t="s">
        <v>14</v>
      </c>
      <c r="G13" s="13">
        <f t="shared" ref="G13:H13" si="1">G16+G19+G22+G25+G28+G31</f>
        <v>5999.68</v>
      </c>
      <c r="H13" s="13">
        <f t="shared" si="1"/>
        <v>5999.68</v>
      </c>
      <c r="I13" s="13">
        <f t="shared" ref="I13:I32" si="2">H13/G13*100</f>
        <v>100</v>
      </c>
      <c r="J13" s="63"/>
      <c r="K13" s="63"/>
      <c r="L13" s="63"/>
      <c r="M13" s="63"/>
      <c r="N13" s="63"/>
      <c r="O13" s="1"/>
    </row>
    <row r="14" spans="1:15" ht="18.600000000000001" customHeight="1" x14ac:dyDescent="0.3">
      <c r="A14" s="68"/>
      <c r="B14" s="68"/>
      <c r="C14" s="54"/>
      <c r="D14" s="49"/>
      <c r="E14" s="68"/>
      <c r="F14" s="36" t="s">
        <v>15</v>
      </c>
      <c r="G14" s="28">
        <f t="shared" ref="G14:H14" si="3">G17+G20+G23+G26+G32+G29</f>
        <v>16500</v>
      </c>
      <c r="H14" s="28">
        <f t="shared" si="3"/>
        <v>16500</v>
      </c>
      <c r="I14" s="13">
        <f t="shared" si="2"/>
        <v>100</v>
      </c>
      <c r="J14" s="63"/>
      <c r="K14" s="63"/>
      <c r="L14" s="63"/>
      <c r="M14" s="63"/>
      <c r="N14" s="63"/>
      <c r="O14" s="1"/>
    </row>
    <row r="15" spans="1:15" s="9" customFormat="1" ht="15.75" customHeight="1" x14ac:dyDescent="0.3">
      <c r="A15" s="68"/>
      <c r="B15" s="68" t="s">
        <v>23</v>
      </c>
      <c r="C15" s="47">
        <v>2020</v>
      </c>
      <c r="D15" s="47">
        <v>2026</v>
      </c>
      <c r="E15" s="68" t="s">
        <v>26</v>
      </c>
      <c r="F15" s="36" t="s">
        <v>9</v>
      </c>
      <c r="G15" s="13">
        <f t="shared" ref="G15:H15" si="4">G16+G17</f>
        <v>999.68</v>
      </c>
      <c r="H15" s="13">
        <f t="shared" si="4"/>
        <v>999.68</v>
      </c>
      <c r="I15" s="13">
        <f t="shared" si="2"/>
        <v>100</v>
      </c>
      <c r="J15" s="50" t="s">
        <v>37</v>
      </c>
      <c r="K15" s="67" t="s">
        <v>38</v>
      </c>
      <c r="L15" s="67">
        <v>75</v>
      </c>
      <c r="M15" s="67">
        <v>75</v>
      </c>
      <c r="N15" s="67">
        <f>M15/L15*100</f>
        <v>100</v>
      </c>
      <c r="O15" s="8"/>
    </row>
    <row r="16" spans="1:15" s="9" customFormat="1" ht="28.8" customHeight="1" x14ac:dyDescent="0.3">
      <c r="A16" s="68"/>
      <c r="B16" s="68"/>
      <c r="C16" s="53"/>
      <c r="D16" s="48"/>
      <c r="E16" s="68"/>
      <c r="F16" s="36" t="s">
        <v>14</v>
      </c>
      <c r="G16" s="15">
        <v>999.68</v>
      </c>
      <c r="H16" s="15">
        <v>999.68</v>
      </c>
      <c r="I16" s="13">
        <f t="shared" si="2"/>
        <v>100</v>
      </c>
      <c r="J16" s="51"/>
      <c r="K16" s="67"/>
      <c r="L16" s="67"/>
      <c r="M16" s="67"/>
      <c r="N16" s="67"/>
      <c r="O16" s="8"/>
    </row>
    <row r="17" spans="1:15" s="9" customFormat="1" ht="34.799999999999997" customHeight="1" x14ac:dyDescent="0.3">
      <c r="A17" s="68"/>
      <c r="B17" s="68"/>
      <c r="C17" s="54"/>
      <c r="D17" s="49"/>
      <c r="E17" s="68"/>
      <c r="F17" s="36" t="s">
        <v>15</v>
      </c>
      <c r="G17" s="38">
        <v>0</v>
      </c>
      <c r="H17" s="38">
        <v>0</v>
      </c>
      <c r="I17" s="13">
        <v>0</v>
      </c>
      <c r="J17" s="52"/>
      <c r="K17" s="67"/>
      <c r="L17" s="67"/>
      <c r="M17" s="67"/>
      <c r="N17" s="67"/>
      <c r="O17" s="8"/>
    </row>
    <row r="18" spans="1:15" ht="15.75" customHeight="1" x14ac:dyDescent="0.3">
      <c r="A18" s="68"/>
      <c r="B18" s="68" t="s">
        <v>24</v>
      </c>
      <c r="C18" s="47">
        <v>2020</v>
      </c>
      <c r="D18" s="47">
        <v>2026</v>
      </c>
      <c r="E18" s="69" t="s">
        <v>56</v>
      </c>
      <c r="F18" s="36" t="s">
        <v>9</v>
      </c>
      <c r="G18" s="15">
        <f t="shared" ref="G18:H18" si="5">G19+G20</f>
        <v>5000</v>
      </c>
      <c r="H18" s="15">
        <f t="shared" si="5"/>
        <v>5000</v>
      </c>
      <c r="I18" s="13">
        <f t="shared" si="2"/>
        <v>100</v>
      </c>
      <c r="J18" s="50" t="s">
        <v>41</v>
      </c>
      <c r="K18" s="67" t="s">
        <v>42</v>
      </c>
      <c r="L18" s="67">
        <v>35</v>
      </c>
      <c r="M18" s="67">
        <v>35</v>
      </c>
      <c r="N18" s="67">
        <f t="shared" ref="N18" si="6">M18/L18*100</f>
        <v>100</v>
      </c>
      <c r="O18" s="1"/>
    </row>
    <row r="19" spans="1:15" ht="35.4" customHeight="1" x14ac:dyDescent="0.3">
      <c r="A19" s="68"/>
      <c r="B19" s="68"/>
      <c r="C19" s="53"/>
      <c r="D19" s="48"/>
      <c r="E19" s="69"/>
      <c r="F19" s="36" t="s">
        <v>14</v>
      </c>
      <c r="G19" s="15">
        <v>5000</v>
      </c>
      <c r="H19" s="15">
        <v>5000</v>
      </c>
      <c r="I19" s="13">
        <f t="shared" si="2"/>
        <v>100</v>
      </c>
      <c r="J19" s="51"/>
      <c r="K19" s="67"/>
      <c r="L19" s="67"/>
      <c r="M19" s="67"/>
      <c r="N19" s="67"/>
      <c r="O19" s="1"/>
    </row>
    <row r="20" spans="1:15" ht="16.8" customHeight="1" x14ac:dyDescent="0.3">
      <c r="A20" s="68"/>
      <c r="B20" s="68"/>
      <c r="C20" s="54"/>
      <c r="D20" s="49"/>
      <c r="E20" s="69"/>
      <c r="F20" s="36" t="s">
        <v>15</v>
      </c>
      <c r="G20" s="38"/>
      <c r="H20" s="38"/>
      <c r="I20" s="13"/>
      <c r="J20" s="52"/>
      <c r="K20" s="67"/>
      <c r="L20" s="67"/>
      <c r="M20" s="67"/>
      <c r="N20" s="67"/>
      <c r="O20" s="1"/>
    </row>
    <row r="21" spans="1:15" ht="22.5" customHeight="1" x14ac:dyDescent="0.3">
      <c r="A21" s="47"/>
      <c r="B21" s="50" t="s">
        <v>63</v>
      </c>
      <c r="C21" s="47">
        <v>2020</v>
      </c>
      <c r="D21" s="47">
        <v>2026</v>
      </c>
      <c r="E21" s="64" t="s">
        <v>31</v>
      </c>
      <c r="F21" s="36" t="s">
        <v>9</v>
      </c>
      <c r="G21" s="15">
        <f t="shared" ref="G21:H21" si="7">G22+G23</f>
        <v>16500</v>
      </c>
      <c r="H21" s="15">
        <f t="shared" si="7"/>
        <v>16500</v>
      </c>
      <c r="I21" s="13">
        <f t="shared" si="2"/>
        <v>100</v>
      </c>
      <c r="J21" s="47" t="s">
        <v>64</v>
      </c>
      <c r="K21" s="64" t="s">
        <v>18</v>
      </c>
      <c r="L21" s="64">
        <v>100</v>
      </c>
      <c r="M21" s="64">
        <v>100</v>
      </c>
      <c r="N21" s="67">
        <f t="shared" ref="N21" si="8">M21/L21*100</f>
        <v>100</v>
      </c>
      <c r="O21" s="1"/>
    </row>
    <row r="22" spans="1:15" ht="23.4" customHeight="1" x14ac:dyDescent="0.3">
      <c r="A22" s="48"/>
      <c r="B22" s="51"/>
      <c r="C22" s="53"/>
      <c r="D22" s="48"/>
      <c r="E22" s="65"/>
      <c r="F22" s="36" t="s">
        <v>14</v>
      </c>
      <c r="G22" s="38"/>
      <c r="H22" s="38"/>
      <c r="I22" s="13"/>
      <c r="J22" s="48"/>
      <c r="K22" s="65"/>
      <c r="L22" s="65"/>
      <c r="M22" s="65"/>
      <c r="N22" s="67"/>
      <c r="O22" s="1"/>
    </row>
    <row r="23" spans="1:15" ht="19.8" customHeight="1" x14ac:dyDescent="0.3">
      <c r="A23" s="49"/>
      <c r="B23" s="52"/>
      <c r="C23" s="54"/>
      <c r="D23" s="49"/>
      <c r="E23" s="66"/>
      <c r="F23" s="36" t="s">
        <v>15</v>
      </c>
      <c r="G23" s="38">
        <v>16500</v>
      </c>
      <c r="H23" s="38">
        <v>16500</v>
      </c>
      <c r="I23" s="13">
        <f t="shared" si="2"/>
        <v>100</v>
      </c>
      <c r="J23" s="49"/>
      <c r="K23" s="66"/>
      <c r="L23" s="66"/>
      <c r="M23" s="66"/>
      <c r="N23" s="67"/>
      <c r="O23" s="1"/>
    </row>
    <row r="24" spans="1:15" ht="20.399999999999999" hidden="1" customHeight="1" x14ac:dyDescent="0.3">
      <c r="A24" s="35"/>
      <c r="B24" s="50" t="s">
        <v>81</v>
      </c>
      <c r="C24" s="47">
        <v>2020</v>
      </c>
      <c r="D24" s="47">
        <v>2026</v>
      </c>
      <c r="E24" s="50" t="s">
        <v>82</v>
      </c>
      <c r="F24" s="36" t="s">
        <v>9</v>
      </c>
      <c r="G24" s="13">
        <f t="shared" ref="G24:H24" si="9">G25+G26</f>
        <v>0</v>
      </c>
      <c r="H24" s="13">
        <f t="shared" si="9"/>
        <v>0</v>
      </c>
      <c r="I24" s="13"/>
      <c r="J24" s="47" t="s">
        <v>64</v>
      </c>
      <c r="K24" s="64" t="s">
        <v>18</v>
      </c>
      <c r="L24" s="64"/>
      <c r="M24" s="64"/>
      <c r="N24" s="64"/>
      <c r="O24" s="1"/>
    </row>
    <row r="25" spans="1:15" ht="22.95" hidden="1" customHeight="1" x14ac:dyDescent="0.3">
      <c r="A25" s="35"/>
      <c r="B25" s="51"/>
      <c r="C25" s="48"/>
      <c r="D25" s="48"/>
      <c r="E25" s="51"/>
      <c r="F25" s="36" t="s">
        <v>14</v>
      </c>
      <c r="G25" s="22"/>
      <c r="H25" s="22"/>
      <c r="I25" s="13"/>
      <c r="J25" s="48"/>
      <c r="K25" s="65"/>
      <c r="L25" s="65"/>
      <c r="M25" s="65"/>
      <c r="N25" s="65"/>
      <c r="O25" s="1"/>
    </row>
    <row r="26" spans="1:15" ht="20.399999999999999" hidden="1" customHeight="1" x14ac:dyDescent="0.3">
      <c r="A26" s="35"/>
      <c r="B26" s="52"/>
      <c r="C26" s="49"/>
      <c r="D26" s="49"/>
      <c r="E26" s="52"/>
      <c r="F26" s="36" t="s">
        <v>15</v>
      </c>
      <c r="G26" s="22"/>
      <c r="H26" s="22"/>
      <c r="I26" s="13"/>
      <c r="J26" s="49"/>
      <c r="K26" s="66"/>
      <c r="L26" s="66"/>
      <c r="M26" s="66"/>
      <c r="N26" s="66"/>
      <c r="O26" s="1"/>
    </row>
    <row r="27" spans="1:15" ht="18.600000000000001" hidden="1" customHeight="1" x14ac:dyDescent="0.3">
      <c r="A27" s="35"/>
      <c r="B27" s="50" t="s">
        <v>83</v>
      </c>
      <c r="C27" s="47">
        <v>2020</v>
      </c>
      <c r="D27" s="47">
        <v>2026</v>
      </c>
      <c r="E27" s="50" t="s">
        <v>82</v>
      </c>
      <c r="F27" s="36" t="s">
        <v>9</v>
      </c>
      <c r="G27" s="13">
        <f t="shared" ref="G27:H27" si="10">G28+G29</f>
        <v>0</v>
      </c>
      <c r="H27" s="13">
        <f t="shared" si="10"/>
        <v>0</v>
      </c>
      <c r="I27" s="13"/>
      <c r="J27" s="47" t="s">
        <v>64</v>
      </c>
      <c r="K27" s="64" t="s">
        <v>18</v>
      </c>
      <c r="L27" s="64"/>
      <c r="M27" s="64"/>
      <c r="N27" s="64"/>
      <c r="O27" s="1"/>
    </row>
    <row r="28" spans="1:15" ht="18.600000000000001" hidden="1" customHeight="1" x14ac:dyDescent="0.3">
      <c r="A28" s="35"/>
      <c r="B28" s="51"/>
      <c r="C28" s="48"/>
      <c r="D28" s="48"/>
      <c r="E28" s="51"/>
      <c r="F28" s="36" t="s">
        <v>14</v>
      </c>
      <c r="G28" s="22">
        <v>0</v>
      </c>
      <c r="H28" s="22"/>
      <c r="I28" s="13"/>
      <c r="J28" s="48"/>
      <c r="K28" s="65"/>
      <c r="L28" s="65"/>
      <c r="M28" s="65"/>
      <c r="N28" s="65"/>
      <c r="O28" s="1"/>
    </row>
    <row r="29" spans="1:15" ht="18" hidden="1" customHeight="1" x14ac:dyDescent="0.3">
      <c r="A29" s="35"/>
      <c r="B29" s="52"/>
      <c r="C29" s="49"/>
      <c r="D29" s="49"/>
      <c r="E29" s="52"/>
      <c r="F29" s="36" t="s">
        <v>15</v>
      </c>
      <c r="G29" s="22"/>
      <c r="H29" s="22"/>
      <c r="I29" s="13"/>
      <c r="J29" s="49"/>
      <c r="K29" s="66"/>
      <c r="L29" s="66"/>
      <c r="M29" s="66"/>
      <c r="N29" s="66"/>
      <c r="O29" s="1"/>
    </row>
    <row r="30" spans="1:15" ht="28.2" hidden="1" customHeight="1" x14ac:dyDescent="0.3">
      <c r="A30" s="35"/>
      <c r="B30" s="50" t="s">
        <v>84</v>
      </c>
      <c r="C30" s="47">
        <v>2020</v>
      </c>
      <c r="D30" s="47">
        <v>2026</v>
      </c>
      <c r="E30" s="50" t="s">
        <v>82</v>
      </c>
      <c r="F30" s="36" t="s">
        <v>9</v>
      </c>
      <c r="G30" s="13">
        <f t="shared" ref="G30:H30" si="11">G31+G32</f>
        <v>0</v>
      </c>
      <c r="H30" s="13">
        <f t="shared" si="11"/>
        <v>0</v>
      </c>
      <c r="I30" s="13"/>
      <c r="J30" s="47" t="s">
        <v>86</v>
      </c>
      <c r="K30" s="64" t="s">
        <v>18</v>
      </c>
      <c r="L30" s="64"/>
      <c r="M30" s="64"/>
      <c r="N30" s="64"/>
      <c r="O30" s="1"/>
    </row>
    <row r="31" spans="1:15" ht="34.200000000000003" hidden="1" customHeight="1" x14ac:dyDescent="0.3">
      <c r="A31" s="35"/>
      <c r="B31" s="51"/>
      <c r="C31" s="48"/>
      <c r="D31" s="48"/>
      <c r="E31" s="51"/>
      <c r="F31" s="36" t="s">
        <v>14</v>
      </c>
      <c r="G31" s="22"/>
      <c r="H31" s="22"/>
      <c r="I31" s="13"/>
      <c r="J31" s="48"/>
      <c r="K31" s="65"/>
      <c r="L31" s="65"/>
      <c r="M31" s="65"/>
      <c r="N31" s="65"/>
      <c r="O31" s="1"/>
    </row>
    <row r="32" spans="1:15" ht="55.8" hidden="1" customHeight="1" x14ac:dyDescent="0.3">
      <c r="A32" s="35"/>
      <c r="B32" s="52"/>
      <c r="C32" s="49"/>
      <c r="D32" s="49"/>
      <c r="E32" s="52"/>
      <c r="F32" s="36" t="s">
        <v>15</v>
      </c>
      <c r="G32" s="22"/>
      <c r="H32" s="22"/>
      <c r="I32" s="13"/>
      <c r="J32" s="49"/>
      <c r="K32" s="66"/>
      <c r="L32" s="66"/>
      <c r="M32" s="66"/>
      <c r="N32" s="66"/>
      <c r="O32" s="1"/>
    </row>
    <row r="33" spans="1:15" ht="15.75" customHeight="1" x14ac:dyDescent="0.3">
      <c r="A33" s="68"/>
      <c r="B33" s="68" t="s">
        <v>25</v>
      </c>
      <c r="C33" s="47">
        <v>2020</v>
      </c>
      <c r="D33" s="47">
        <v>2026</v>
      </c>
      <c r="E33" s="68" t="s">
        <v>49</v>
      </c>
      <c r="F33" s="36" t="s">
        <v>9</v>
      </c>
      <c r="G33" s="67" t="s">
        <v>8</v>
      </c>
      <c r="H33" s="67" t="s">
        <v>8</v>
      </c>
      <c r="I33" s="67" t="s">
        <v>8</v>
      </c>
      <c r="J33" s="63" t="s">
        <v>8</v>
      </c>
      <c r="K33" s="67" t="s">
        <v>8</v>
      </c>
      <c r="L33" s="67" t="s">
        <v>8</v>
      </c>
      <c r="M33" s="67" t="s">
        <v>8</v>
      </c>
      <c r="N33" s="67" t="s">
        <v>8</v>
      </c>
      <c r="O33" s="1"/>
    </row>
    <row r="34" spans="1:15" ht="13.8" customHeight="1" x14ac:dyDescent="0.3">
      <c r="A34" s="68"/>
      <c r="B34" s="68"/>
      <c r="C34" s="53"/>
      <c r="D34" s="48"/>
      <c r="E34" s="68"/>
      <c r="F34" s="36" t="s">
        <v>14</v>
      </c>
      <c r="G34" s="67"/>
      <c r="H34" s="67"/>
      <c r="I34" s="67"/>
      <c r="J34" s="63"/>
      <c r="K34" s="67"/>
      <c r="L34" s="67"/>
      <c r="M34" s="67"/>
      <c r="N34" s="67"/>
      <c r="O34" s="1"/>
    </row>
    <row r="35" spans="1:15" ht="28.8" customHeight="1" x14ac:dyDescent="0.3">
      <c r="A35" s="68"/>
      <c r="B35" s="68"/>
      <c r="C35" s="54"/>
      <c r="D35" s="49"/>
      <c r="E35" s="68"/>
      <c r="F35" s="36" t="s">
        <v>15</v>
      </c>
      <c r="G35" s="67"/>
      <c r="H35" s="67"/>
      <c r="I35" s="67"/>
      <c r="J35" s="63"/>
      <c r="K35" s="67"/>
      <c r="L35" s="67"/>
      <c r="M35" s="67"/>
      <c r="N35" s="67"/>
      <c r="O35" s="1"/>
    </row>
    <row r="36" spans="1:15" ht="15.75" customHeight="1" x14ac:dyDescent="0.3">
      <c r="A36" s="68"/>
      <c r="B36" s="68" t="s">
        <v>58</v>
      </c>
      <c r="C36" s="47">
        <v>2020</v>
      </c>
      <c r="D36" s="47">
        <v>2026</v>
      </c>
      <c r="E36" s="68" t="s">
        <v>49</v>
      </c>
      <c r="F36" s="36" t="s">
        <v>9</v>
      </c>
      <c r="G36" s="24">
        <f t="shared" ref="G36:I36" si="12">G37+G38</f>
        <v>9770</v>
      </c>
      <c r="H36" s="24">
        <f t="shared" si="12"/>
        <v>9770</v>
      </c>
      <c r="I36" s="24">
        <f>H36/G36*100</f>
        <v>100</v>
      </c>
      <c r="J36" s="47" t="s">
        <v>8</v>
      </c>
      <c r="K36" s="67" t="s">
        <v>8</v>
      </c>
      <c r="L36" s="67" t="s">
        <v>8</v>
      </c>
      <c r="M36" s="67" t="s">
        <v>8</v>
      </c>
      <c r="N36" s="67" t="s">
        <v>8</v>
      </c>
      <c r="O36" s="1"/>
    </row>
    <row r="37" spans="1:15" ht="27" customHeight="1" x14ac:dyDescent="0.3">
      <c r="A37" s="68"/>
      <c r="B37" s="68"/>
      <c r="C37" s="53"/>
      <c r="D37" s="48"/>
      <c r="E37" s="68"/>
      <c r="F37" s="36" t="s">
        <v>14</v>
      </c>
      <c r="G37" s="23">
        <f t="shared" ref="G37:I37" si="13">G40</f>
        <v>9770</v>
      </c>
      <c r="H37" s="23">
        <f t="shared" si="13"/>
        <v>9770</v>
      </c>
      <c r="I37" s="24">
        <f t="shared" ref="I37:I56" si="14">H37/G37*100</f>
        <v>100</v>
      </c>
      <c r="J37" s="48"/>
      <c r="K37" s="67"/>
      <c r="L37" s="67"/>
      <c r="M37" s="67"/>
      <c r="N37" s="67"/>
      <c r="O37" s="1"/>
    </row>
    <row r="38" spans="1:15" ht="28.8" customHeight="1" x14ac:dyDescent="0.3">
      <c r="A38" s="68"/>
      <c r="B38" s="68"/>
      <c r="C38" s="54"/>
      <c r="D38" s="49"/>
      <c r="E38" s="68"/>
      <c r="F38" s="36" t="s">
        <v>15</v>
      </c>
      <c r="G38" s="23">
        <f t="shared" ref="G38:I38" si="15">G41</f>
        <v>0</v>
      </c>
      <c r="H38" s="23">
        <f t="shared" si="15"/>
        <v>0</v>
      </c>
      <c r="I38" s="24">
        <v>0</v>
      </c>
      <c r="J38" s="49"/>
      <c r="K38" s="67"/>
      <c r="L38" s="67"/>
      <c r="M38" s="67"/>
      <c r="N38" s="67"/>
      <c r="O38" s="1"/>
    </row>
    <row r="39" spans="1:15" s="9" customFormat="1" ht="17.25" customHeight="1" x14ac:dyDescent="0.3">
      <c r="A39" s="68"/>
      <c r="B39" s="68" t="s">
        <v>47</v>
      </c>
      <c r="C39" s="47">
        <v>2020</v>
      </c>
      <c r="D39" s="47">
        <v>2026</v>
      </c>
      <c r="E39" s="68" t="s">
        <v>26</v>
      </c>
      <c r="F39" s="36" t="s">
        <v>9</v>
      </c>
      <c r="G39" s="18">
        <f t="shared" ref="G39:I39" si="16">G40+G41</f>
        <v>9770</v>
      </c>
      <c r="H39" s="25">
        <f t="shared" si="16"/>
        <v>9770</v>
      </c>
      <c r="I39" s="24">
        <f t="shared" si="14"/>
        <v>100</v>
      </c>
      <c r="J39" s="50" t="s">
        <v>40</v>
      </c>
      <c r="K39" s="65" t="s">
        <v>39</v>
      </c>
      <c r="L39" s="65">
        <v>25</v>
      </c>
      <c r="M39" s="65">
        <v>25</v>
      </c>
      <c r="N39" s="65">
        <f>M39/L39*100</f>
        <v>100</v>
      </c>
      <c r="O39" s="8"/>
    </row>
    <row r="40" spans="1:15" s="9" customFormat="1" ht="25.8" customHeight="1" x14ac:dyDescent="0.3">
      <c r="A40" s="68"/>
      <c r="B40" s="68"/>
      <c r="C40" s="53"/>
      <c r="D40" s="48"/>
      <c r="E40" s="68"/>
      <c r="F40" s="36" t="s">
        <v>14</v>
      </c>
      <c r="G40" s="18">
        <v>9770</v>
      </c>
      <c r="H40" s="25">
        <v>9770</v>
      </c>
      <c r="I40" s="24">
        <f t="shared" si="14"/>
        <v>100</v>
      </c>
      <c r="J40" s="51"/>
      <c r="K40" s="45"/>
      <c r="L40" s="45"/>
      <c r="M40" s="45"/>
      <c r="N40" s="45"/>
      <c r="O40" s="8"/>
    </row>
    <row r="41" spans="1:15" s="9" customFormat="1" ht="21" customHeight="1" x14ac:dyDescent="0.3">
      <c r="A41" s="68"/>
      <c r="B41" s="68"/>
      <c r="C41" s="54"/>
      <c r="D41" s="49"/>
      <c r="E41" s="68"/>
      <c r="F41" s="36" t="s">
        <v>15</v>
      </c>
      <c r="G41" s="25">
        <v>0</v>
      </c>
      <c r="H41" s="25">
        <v>0</v>
      </c>
      <c r="I41" s="24">
        <v>0</v>
      </c>
      <c r="J41" s="52"/>
      <c r="K41" s="46"/>
      <c r="L41" s="46"/>
      <c r="M41" s="46"/>
      <c r="N41" s="46"/>
      <c r="O41" s="8"/>
    </row>
    <row r="42" spans="1:15" s="9" customFormat="1" ht="20.399999999999999" hidden="1" x14ac:dyDescent="0.3">
      <c r="A42" s="47"/>
      <c r="B42" s="50" t="s">
        <v>65</v>
      </c>
      <c r="C42" s="47">
        <v>2020</v>
      </c>
      <c r="D42" s="47">
        <v>2026</v>
      </c>
      <c r="E42" s="68" t="s">
        <v>26</v>
      </c>
      <c r="F42" s="36" t="s">
        <v>9</v>
      </c>
      <c r="G42" s="25"/>
      <c r="H42" s="25"/>
      <c r="I42" s="24" t="e">
        <f t="shared" si="14"/>
        <v>#DIV/0!</v>
      </c>
      <c r="J42" s="47" t="s">
        <v>66</v>
      </c>
      <c r="K42" s="83" t="s">
        <v>67</v>
      </c>
      <c r="L42" s="83"/>
      <c r="M42" s="83"/>
      <c r="N42" s="65" t="e">
        <f>M42/L42*100</f>
        <v>#DIV/0!</v>
      </c>
      <c r="O42" s="8"/>
    </row>
    <row r="43" spans="1:15" s="9" customFormat="1" ht="24" hidden="1" customHeight="1" x14ac:dyDescent="0.3">
      <c r="A43" s="48"/>
      <c r="B43" s="51"/>
      <c r="C43" s="53"/>
      <c r="D43" s="48"/>
      <c r="E43" s="68"/>
      <c r="F43" s="36" t="s">
        <v>14</v>
      </c>
      <c r="G43" s="25"/>
      <c r="H43" s="25"/>
      <c r="I43" s="24" t="e">
        <f t="shared" si="14"/>
        <v>#DIV/0!</v>
      </c>
      <c r="J43" s="48"/>
      <c r="K43" s="45"/>
      <c r="L43" s="45"/>
      <c r="M43" s="45"/>
      <c r="N43" s="45"/>
      <c r="O43" s="8"/>
    </row>
    <row r="44" spans="1:15" s="9" customFormat="1" ht="36" hidden="1" customHeight="1" x14ac:dyDescent="0.3">
      <c r="A44" s="49"/>
      <c r="B44" s="52"/>
      <c r="C44" s="54"/>
      <c r="D44" s="49"/>
      <c r="E44" s="68"/>
      <c r="F44" s="36" t="s">
        <v>15</v>
      </c>
      <c r="G44" s="25"/>
      <c r="H44" s="25"/>
      <c r="I44" s="24" t="e">
        <f t="shared" si="14"/>
        <v>#DIV/0!</v>
      </c>
      <c r="J44" s="49"/>
      <c r="K44" s="46"/>
      <c r="L44" s="46"/>
      <c r="M44" s="46"/>
      <c r="N44" s="46"/>
      <c r="O44" s="8"/>
    </row>
    <row r="45" spans="1:15" ht="15.6" customHeight="1" x14ac:dyDescent="0.3">
      <c r="A45" s="50"/>
      <c r="B45" s="50" t="s">
        <v>60</v>
      </c>
      <c r="C45" s="47">
        <v>2020</v>
      </c>
      <c r="D45" s="47">
        <v>2026</v>
      </c>
      <c r="E45" s="68"/>
      <c r="F45" s="36" t="s">
        <v>9</v>
      </c>
      <c r="G45" s="13"/>
      <c r="H45" s="13"/>
      <c r="I45" s="24"/>
      <c r="J45" s="63" t="s">
        <v>8</v>
      </c>
      <c r="K45" s="67" t="s">
        <v>8</v>
      </c>
      <c r="L45" s="67" t="s">
        <v>8</v>
      </c>
      <c r="M45" s="67" t="s">
        <v>8</v>
      </c>
      <c r="N45" s="67" t="s">
        <v>8</v>
      </c>
      <c r="O45" s="1"/>
    </row>
    <row r="46" spans="1:15" ht="23.4" customHeight="1" x14ac:dyDescent="0.3">
      <c r="A46" s="51"/>
      <c r="B46" s="51"/>
      <c r="C46" s="53"/>
      <c r="D46" s="48"/>
      <c r="E46" s="68"/>
      <c r="F46" s="36" t="s">
        <v>14</v>
      </c>
      <c r="G46" s="13"/>
      <c r="H46" s="13"/>
      <c r="I46" s="24"/>
      <c r="J46" s="63"/>
      <c r="K46" s="67"/>
      <c r="L46" s="67"/>
      <c r="M46" s="67"/>
      <c r="N46" s="67"/>
      <c r="O46" s="1"/>
    </row>
    <row r="47" spans="1:15" ht="16.2" customHeight="1" x14ac:dyDescent="0.3">
      <c r="A47" s="51"/>
      <c r="B47" s="51"/>
      <c r="C47" s="54"/>
      <c r="D47" s="49"/>
      <c r="E47" s="68"/>
      <c r="F47" s="36" t="s">
        <v>15</v>
      </c>
      <c r="G47" s="37"/>
      <c r="H47" s="37"/>
      <c r="I47" s="24"/>
      <c r="J47" s="63"/>
      <c r="K47" s="67"/>
      <c r="L47" s="67"/>
      <c r="M47" s="67"/>
      <c r="N47" s="67"/>
      <c r="O47" s="1"/>
    </row>
    <row r="48" spans="1:15" ht="15.75" customHeight="1" x14ac:dyDescent="0.3">
      <c r="A48" s="68"/>
      <c r="B48" s="68" t="s">
        <v>59</v>
      </c>
      <c r="C48" s="47">
        <v>2020</v>
      </c>
      <c r="D48" s="47">
        <v>2026</v>
      </c>
      <c r="E48" s="50" t="s">
        <v>51</v>
      </c>
      <c r="F48" s="36" t="s">
        <v>9</v>
      </c>
      <c r="G48" s="13">
        <f t="shared" ref="G48:I48" si="17">G49+G50</f>
        <v>20000</v>
      </c>
      <c r="H48" s="13">
        <f t="shared" si="17"/>
        <v>20000</v>
      </c>
      <c r="I48" s="24">
        <f t="shared" si="14"/>
        <v>100</v>
      </c>
      <c r="J48" s="63" t="s">
        <v>8</v>
      </c>
      <c r="K48" s="67" t="s">
        <v>8</v>
      </c>
      <c r="L48" s="67" t="s">
        <v>8</v>
      </c>
      <c r="M48" s="67" t="s">
        <v>8</v>
      </c>
      <c r="N48" s="67" t="s">
        <v>8</v>
      </c>
      <c r="O48" s="1"/>
    </row>
    <row r="49" spans="1:15" ht="23.4" customHeight="1" x14ac:dyDescent="0.3">
      <c r="A49" s="68"/>
      <c r="B49" s="68"/>
      <c r="C49" s="53"/>
      <c r="D49" s="48"/>
      <c r="E49" s="51"/>
      <c r="F49" s="36" t="s">
        <v>14</v>
      </c>
      <c r="G49" s="13">
        <f t="shared" ref="G49:I49" si="18">G55+G51</f>
        <v>20000</v>
      </c>
      <c r="H49" s="13">
        <f t="shared" si="18"/>
        <v>20000</v>
      </c>
      <c r="I49" s="24">
        <f t="shared" si="14"/>
        <v>100</v>
      </c>
      <c r="J49" s="63"/>
      <c r="K49" s="67"/>
      <c r="L49" s="67"/>
      <c r="M49" s="67"/>
      <c r="N49" s="67"/>
      <c r="O49" s="1"/>
    </row>
    <row r="50" spans="1:15" ht="19.2" customHeight="1" x14ac:dyDescent="0.3">
      <c r="A50" s="68"/>
      <c r="B50" s="68"/>
      <c r="C50" s="54"/>
      <c r="D50" s="49"/>
      <c r="E50" s="52"/>
      <c r="F50" s="36" t="s">
        <v>15</v>
      </c>
      <c r="G50" s="13">
        <f t="shared" ref="G50:I50" si="19">G56+G53</f>
        <v>0</v>
      </c>
      <c r="H50" s="13">
        <f t="shared" si="19"/>
        <v>0</v>
      </c>
      <c r="I50" s="24">
        <v>0</v>
      </c>
      <c r="J50" s="63"/>
      <c r="K50" s="67"/>
      <c r="L50" s="67"/>
      <c r="M50" s="67"/>
      <c r="N50" s="67"/>
      <c r="O50" s="1"/>
    </row>
    <row r="51" spans="1:15" ht="24" hidden="1" customHeight="1" x14ac:dyDescent="0.3">
      <c r="A51" s="47"/>
      <c r="B51" s="68" t="s">
        <v>57</v>
      </c>
      <c r="C51" s="47">
        <v>2020</v>
      </c>
      <c r="D51" s="47">
        <v>2026</v>
      </c>
      <c r="E51" s="68" t="s">
        <v>13</v>
      </c>
      <c r="F51" s="40" t="s">
        <v>9</v>
      </c>
      <c r="G51" s="13">
        <f t="shared" ref="G51:I51" si="20">G52+G53</f>
        <v>0</v>
      </c>
      <c r="H51" s="13">
        <f t="shared" si="20"/>
        <v>0</v>
      </c>
      <c r="I51" s="24" t="e">
        <f t="shared" si="14"/>
        <v>#DIV/0!</v>
      </c>
      <c r="J51" s="51" t="s">
        <v>87</v>
      </c>
      <c r="K51" s="43" t="s">
        <v>18</v>
      </c>
      <c r="L51" s="45"/>
      <c r="M51" s="45">
        <v>100</v>
      </c>
      <c r="N51" s="45"/>
      <c r="O51" s="1"/>
    </row>
    <row r="52" spans="1:15" ht="21" hidden="1" customHeight="1" x14ac:dyDescent="0.3">
      <c r="A52" s="48"/>
      <c r="B52" s="68"/>
      <c r="C52" s="53"/>
      <c r="D52" s="48"/>
      <c r="E52" s="68"/>
      <c r="F52" s="40" t="s">
        <v>14</v>
      </c>
      <c r="G52" s="13"/>
      <c r="H52" s="13"/>
      <c r="I52" s="24" t="e">
        <f t="shared" si="14"/>
        <v>#DIV/0!</v>
      </c>
      <c r="J52" s="58"/>
      <c r="K52" s="43"/>
      <c r="L52" s="45"/>
      <c r="M52" s="45"/>
      <c r="N52" s="45"/>
      <c r="O52" s="1"/>
    </row>
    <row r="53" spans="1:15" ht="21.6" hidden="1" customHeight="1" x14ac:dyDescent="0.3">
      <c r="A53" s="49"/>
      <c r="B53" s="68"/>
      <c r="C53" s="54"/>
      <c r="D53" s="49"/>
      <c r="E53" s="68"/>
      <c r="F53" s="40" t="s">
        <v>15</v>
      </c>
      <c r="G53" s="39">
        <v>0</v>
      </c>
      <c r="H53" s="39">
        <v>0</v>
      </c>
      <c r="I53" s="24" t="e">
        <f t="shared" si="14"/>
        <v>#DIV/0!</v>
      </c>
      <c r="J53" s="59"/>
      <c r="K53" s="44"/>
      <c r="L53" s="46"/>
      <c r="M53" s="46"/>
      <c r="N53" s="46"/>
      <c r="O53" s="1"/>
    </row>
    <row r="54" spans="1:15" ht="15.75" customHeight="1" x14ac:dyDescent="0.3">
      <c r="A54" s="68"/>
      <c r="B54" s="68" t="s">
        <v>88</v>
      </c>
      <c r="C54" s="47">
        <v>2022</v>
      </c>
      <c r="D54" s="47">
        <v>2026</v>
      </c>
      <c r="E54" s="68" t="s">
        <v>13</v>
      </c>
      <c r="F54" s="36" t="s">
        <v>9</v>
      </c>
      <c r="G54" s="13">
        <f t="shared" ref="G54:I54" si="21">G55+G56</f>
        <v>20000</v>
      </c>
      <c r="H54" s="13">
        <f t="shared" si="21"/>
        <v>20000</v>
      </c>
      <c r="I54" s="24">
        <f t="shared" si="14"/>
        <v>100</v>
      </c>
      <c r="J54" s="51" t="s">
        <v>87</v>
      </c>
      <c r="K54" s="43" t="s">
        <v>18</v>
      </c>
      <c r="L54" s="45">
        <v>100</v>
      </c>
      <c r="M54" s="45">
        <v>100</v>
      </c>
      <c r="N54" s="45">
        <f>M54/L54*100</f>
        <v>100</v>
      </c>
      <c r="O54" s="1"/>
    </row>
    <row r="55" spans="1:15" ht="21" customHeight="1" x14ac:dyDescent="0.3">
      <c r="A55" s="68"/>
      <c r="B55" s="68"/>
      <c r="C55" s="53"/>
      <c r="D55" s="48"/>
      <c r="E55" s="68"/>
      <c r="F55" s="36" t="s">
        <v>14</v>
      </c>
      <c r="G55" s="13">
        <v>20000</v>
      </c>
      <c r="H55" s="13">
        <v>20000</v>
      </c>
      <c r="I55" s="24">
        <f t="shared" si="14"/>
        <v>100</v>
      </c>
      <c r="J55" s="58"/>
      <c r="K55" s="43"/>
      <c r="L55" s="45"/>
      <c r="M55" s="45"/>
      <c r="N55" s="45"/>
      <c r="O55" s="1"/>
    </row>
    <row r="56" spans="1:15" ht="22.2" customHeight="1" x14ac:dyDescent="0.3">
      <c r="A56" s="68"/>
      <c r="B56" s="68"/>
      <c r="C56" s="54"/>
      <c r="D56" s="49"/>
      <c r="E56" s="68"/>
      <c r="F56" s="36" t="s">
        <v>15</v>
      </c>
      <c r="G56" s="37">
        <v>0</v>
      </c>
      <c r="H56" s="37">
        <v>0</v>
      </c>
      <c r="I56" s="24">
        <v>0</v>
      </c>
      <c r="J56" s="59"/>
      <c r="K56" s="44"/>
      <c r="L56" s="46"/>
      <c r="M56" s="46"/>
      <c r="N56" s="46"/>
      <c r="O56" s="1"/>
    </row>
    <row r="57" spans="1:15" s="9" customFormat="1" ht="15.75" customHeight="1" x14ac:dyDescent="0.3">
      <c r="A57" s="90" t="s">
        <v>27</v>
      </c>
      <c r="B57" s="91"/>
      <c r="C57" s="70"/>
      <c r="D57" s="70"/>
      <c r="E57" s="103"/>
      <c r="F57" s="19" t="s">
        <v>9</v>
      </c>
      <c r="G57" s="21">
        <f t="shared" ref="G57:I57" si="22">G58+G59</f>
        <v>52269.68</v>
      </c>
      <c r="H57" s="21">
        <f t="shared" si="22"/>
        <v>52269.68</v>
      </c>
      <c r="I57" s="21">
        <f t="shared" si="22"/>
        <v>400</v>
      </c>
      <c r="J57" s="84" t="s">
        <v>8</v>
      </c>
      <c r="K57" s="111" t="s">
        <v>8</v>
      </c>
      <c r="L57" s="111" t="s">
        <v>8</v>
      </c>
      <c r="M57" s="111" t="s">
        <v>8</v>
      </c>
      <c r="N57" s="111" t="s">
        <v>8</v>
      </c>
      <c r="O57" s="8"/>
    </row>
    <row r="58" spans="1:15" s="9" customFormat="1" ht="22.8" customHeight="1" x14ac:dyDescent="0.3">
      <c r="A58" s="92"/>
      <c r="B58" s="93"/>
      <c r="C58" s="73"/>
      <c r="D58" s="71"/>
      <c r="E58" s="103"/>
      <c r="F58" s="19" t="s">
        <v>14</v>
      </c>
      <c r="G58" s="21">
        <f t="shared" ref="G58:I58" si="23">G13+G37+G49</f>
        <v>35769.68</v>
      </c>
      <c r="H58" s="21">
        <f t="shared" si="23"/>
        <v>35769.68</v>
      </c>
      <c r="I58" s="21">
        <f t="shared" si="23"/>
        <v>300</v>
      </c>
      <c r="J58" s="84"/>
      <c r="K58" s="111"/>
      <c r="L58" s="111"/>
      <c r="M58" s="111"/>
      <c r="N58" s="111"/>
      <c r="O58" s="8"/>
    </row>
    <row r="59" spans="1:15" s="9" customFormat="1" ht="24" customHeight="1" x14ac:dyDescent="0.3">
      <c r="A59" s="94"/>
      <c r="B59" s="95"/>
      <c r="C59" s="74"/>
      <c r="D59" s="72"/>
      <c r="E59" s="103"/>
      <c r="F59" s="19" t="s">
        <v>15</v>
      </c>
      <c r="G59" s="21">
        <f t="shared" ref="G59:I59" si="24">G14+G38+G50</f>
        <v>16500</v>
      </c>
      <c r="H59" s="21">
        <f t="shared" si="24"/>
        <v>16500</v>
      </c>
      <c r="I59" s="21">
        <f t="shared" si="24"/>
        <v>100</v>
      </c>
      <c r="J59" s="84"/>
      <c r="K59" s="111"/>
      <c r="L59" s="111"/>
      <c r="M59" s="111"/>
      <c r="N59" s="111"/>
      <c r="O59" s="8"/>
    </row>
    <row r="60" spans="1:15" ht="44.4" customHeight="1" x14ac:dyDescent="0.3">
      <c r="A60" s="86" t="s">
        <v>28</v>
      </c>
      <c r="B60" s="87"/>
      <c r="C60" s="17"/>
      <c r="D60" s="17"/>
      <c r="E60" s="12"/>
      <c r="F60" s="12"/>
      <c r="G60" s="14"/>
      <c r="H60" s="14"/>
      <c r="I60" s="14"/>
      <c r="J60" s="10"/>
      <c r="K60" s="16"/>
      <c r="L60" s="16"/>
      <c r="M60" s="16"/>
      <c r="N60" s="16"/>
      <c r="O60" s="1"/>
    </row>
    <row r="61" spans="1:15" ht="100.8" customHeight="1" x14ac:dyDescent="0.3">
      <c r="A61" s="88" t="s">
        <v>29</v>
      </c>
      <c r="B61" s="89"/>
      <c r="C61" s="17">
        <v>2020</v>
      </c>
      <c r="D61" s="17">
        <v>2026</v>
      </c>
      <c r="E61" s="27" t="s">
        <v>16</v>
      </c>
      <c r="F61" s="27" t="s">
        <v>16</v>
      </c>
      <c r="G61" s="27" t="s">
        <v>16</v>
      </c>
      <c r="H61" s="27" t="s">
        <v>16</v>
      </c>
      <c r="I61" s="27" t="s">
        <v>16</v>
      </c>
      <c r="J61" s="10"/>
      <c r="K61" s="16"/>
      <c r="L61" s="16"/>
      <c r="M61" s="16"/>
      <c r="N61" s="16"/>
      <c r="O61" s="1"/>
    </row>
    <row r="62" spans="1:15" x14ac:dyDescent="0.3">
      <c r="A62" s="50"/>
      <c r="B62" s="50" t="s">
        <v>30</v>
      </c>
      <c r="C62" s="47">
        <v>2020</v>
      </c>
      <c r="D62" s="47">
        <v>2026</v>
      </c>
      <c r="E62" s="27" t="s">
        <v>16</v>
      </c>
      <c r="F62" s="27" t="s">
        <v>16</v>
      </c>
      <c r="G62" s="27" t="s">
        <v>16</v>
      </c>
      <c r="H62" s="27" t="s">
        <v>16</v>
      </c>
      <c r="I62" s="27" t="s">
        <v>16</v>
      </c>
      <c r="J62" s="10"/>
      <c r="K62" s="16"/>
      <c r="L62" s="16"/>
      <c r="M62" s="16"/>
      <c r="N62" s="16"/>
      <c r="O62" s="1"/>
    </row>
    <row r="63" spans="1:15" x14ac:dyDescent="0.3">
      <c r="A63" s="51"/>
      <c r="B63" s="51"/>
      <c r="C63" s="48"/>
      <c r="D63" s="48"/>
      <c r="E63" s="27" t="s">
        <v>16</v>
      </c>
      <c r="F63" s="27" t="s">
        <v>16</v>
      </c>
      <c r="G63" s="27" t="s">
        <v>16</v>
      </c>
      <c r="H63" s="27" t="s">
        <v>16</v>
      </c>
      <c r="I63" s="27" t="s">
        <v>16</v>
      </c>
      <c r="J63" s="10"/>
      <c r="K63" s="16"/>
      <c r="L63" s="16"/>
      <c r="M63" s="16"/>
      <c r="N63" s="16"/>
      <c r="O63" s="1"/>
    </row>
    <row r="64" spans="1:15" ht="31.8" customHeight="1" x14ac:dyDescent="0.3">
      <c r="A64" s="52"/>
      <c r="B64" s="52"/>
      <c r="C64" s="49"/>
      <c r="D64" s="49"/>
      <c r="E64" s="27" t="s">
        <v>16</v>
      </c>
      <c r="F64" s="27" t="s">
        <v>16</v>
      </c>
      <c r="G64" s="27" t="s">
        <v>16</v>
      </c>
      <c r="H64" s="27" t="s">
        <v>16</v>
      </c>
      <c r="I64" s="27" t="s">
        <v>16</v>
      </c>
      <c r="J64" s="10"/>
      <c r="K64" s="16"/>
      <c r="L64" s="16"/>
      <c r="M64" s="16"/>
      <c r="N64" s="16"/>
      <c r="O64" s="1"/>
    </row>
    <row r="65" spans="1:15" ht="20.399999999999999" x14ac:dyDescent="0.3">
      <c r="A65" s="50"/>
      <c r="B65" s="50" t="s">
        <v>45</v>
      </c>
      <c r="C65" s="47">
        <v>2020</v>
      </c>
      <c r="D65" s="47">
        <v>2026</v>
      </c>
      <c r="E65" s="50" t="s">
        <v>62</v>
      </c>
      <c r="F65" s="36" t="s">
        <v>9</v>
      </c>
      <c r="G65" s="28">
        <f t="shared" ref="G65:I65" si="25">G66+G67</f>
        <v>8000</v>
      </c>
      <c r="H65" s="28">
        <f t="shared" si="25"/>
        <v>8000</v>
      </c>
      <c r="I65" s="28">
        <f>H65/G65*100</f>
        <v>100</v>
      </c>
      <c r="J65" s="77"/>
      <c r="K65" s="80"/>
      <c r="L65" s="80"/>
      <c r="M65" s="80"/>
      <c r="N65" s="80"/>
      <c r="O65" s="1"/>
    </row>
    <row r="66" spans="1:15" ht="19.2" customHeight="1" x14ac:dyDescent="0.3">
      <c r="A66" s="51"/>
      <c r="B66" s="51"/>
      <c r="C66" s="48"/>
      <c r="D66" s="48"/>
      <c r="E66" s="51"/>
      <c r="F66" s="36" t="s">
        <v>14</v>
      </c>
      <c r="G66" s="28">
        <f t="shared" ref="G66:I66" si="26">G69+G72+G78+G75+G84</f>
        <v>8000</v>
      </c>
      <c r="H66" s="28">
        <f t="shared" si="26"/>
        <v>8000</v>
      </c>
      <c r="I66" s="28">
        <f t="shared" ref="I66:I85" si="27">H66/G66*100</f>
        <v>100</v>
      </c>
      <c r="J66" s="78"/>
      <c r="K66" s="81"/>
      <c r="L66" s="81"/>
      <c r="M66" s="81"/>
      <c r="N66" s="81"/>
      <c r="O66" s="1"/>
    </row>
    <row r="67" spans="1:15" ht="21" customHeight="1" x14ac:dyDescent="0.3">
      <c r="A67" s="52"/>
      <c r="B67" s="52"/>
      <c r="C67" s="49"/>
      <c r="D67" s="49"/>
      <c r="E67" s="52"/>
      <c r="F67" s="36" t="s">
        <v>15</v>
      </c>
      <c r="G67" s="28">
        <f t="shared" ref="G67:I67" si="28">G70+G73</f>
        <v>0</v>
      </c>
      <c r="H67" s="28">
        <f t="shared" si="28"/>
        <v>0</v>
      </c>
      <c r="I67" s="28">
        <v>0</v>
      </c>
      <c r="J67" s="85"/>
      <c r="K67" s="82"/>
      <c r="L67" s="82"/>
      <c r="M67" s="82"/>
      <c r="N67" s="82"/>
      <c r="O67" s="1"/>
    </row>
    <row r="68" spans="1:15" ht="15.75" customHeight="1" x14ac:dyDescent="0.3">
      <c r="A68" s="50"/>
      <c r="B68" s="50" t="s">
        <v>68</v>
      </c>
      <c r="C68" s="47">
        <v>2020</v>
      </c>
      <c r="D68" s="47">
        <v>2026</v>
      </c>
      <c r="E68" s="50" t="s">
        <v>61</v>
      </c>
      <c r="F68" s="36" t="s">
        <v>9</v>
      </c>
      <c r="G68" s="13">
        <f t="shared" ref="G68:I68" si="29">G69+G70</f>
        <v>8000</v>
      </c>
      <c r="H68" s="29">
        <f t="shared" si="29"/>
        <v>8000</v>
      </c>
      <c r="I68" s="28">
        <f t="shared" si="27"/>
        <v>100</v>
      </c>
      <c r="J68" s="77" t="s">
        <v>73</v>
      </c>
      <c r="K68" s="80" t="s">
        <v>74</v>
      </c>
      <c r="L68" s="80">
        <v>100</v>
      </c>
      <c r="M68" s="80">
        <v>100</v>
      </c>
      <c r="N68" s="80">
        <v>100</v>
      </c>
      <c r="O68" s="1"/>
    </row>
    <row r="69" spans="1:15" ht="21.6" customHeight="1" x14ac:dyDescent="0.3">
      <c r="A69" s="58"/>
      <c r="B69" s="58"/>
      <c r="C69" s="48"/>
      <c r="D69" s="53"/>
      <c r="E69" s="51"/>
      <c r="F69" s="36" t="s">
        <v>14</v>
      </c>
      <c r="G69" s="13">
        <v>8000</v>
      </c>
      <c r="H69" s="13">
        <v>8000</v>
      </c>
      <c r="I69" s="28">
        <f t="shared" si="27"/>
        <v>100</v>
      </c>
      <c r="J69" s="78"/>
      <c r="K69" s="81"/>
      <c r="L69" s="81"/>
      <c r="M69" s="81"/>
      <c r="N69" s="81"/>
      <c r="O69" s="1"/>
    </row>
    <row r="70" spans="1:15" ht="27" customHeight="1" x14ac:dyDescent="0.3">
      <c r="A70" s="59"/>
      <c r="B70" s="59"/>
      <c r="C70" s="49"/>
      <c r="D70" s="54"/>
      <c r="E70" s="52"/>
      <c r="F70" s="36" t="s">
        <v>15</v>
      </c>
      <c r="G70" s="28">
        <v>0</v>
      </c>
      <c r="H70" s="28">
        <v>0</v>
      </c>
      <c r="I70" s="28">
        <v>0</v>
      </c>
      <c r="J70" s="85"/>
      <c r="K70" s="82"/>
      <c r="L70" s="82"/>
      <c r="M70" s="82"/>
      <c r="N70" s="82"/>
      <c r="O70" s="1"/>
    </row>
    <row r="71" spans="1:15" ht="20.399999999999999" hidden="1" x14ac:dyDescent="0.3">
      <c r="A71" s="60"/>
      <c r="B71" s="50" t="s">
        <v>43</v>
      </c>
      <c r="C71" s="47">
        <v>2020</v>
      </c>
      <c r="D71" s="47">
        <v>2026</v>
      </c>
      <c r="E71" s="50" t="s">
        <v>31</v>
      </c>
      <c r="F71" s="36" t="s">
        <v>9</v>
      </c>
      <c r="G71" s="29">
        <f t="shared" ref="G71:I71" si="30">G72+G73</f>
        <v>0</v>
      </c>
      <c r="H71" s="29">
        <f t="shared" si="30"/>
        <v>0</v>
      </c>
      <c r="I71" s="28" t="e">
        <f t="shared" si="27"/>
        <v>#DIV/0!</v>
      </c>
      <c r="J71" s="77" t="s">
        <v>34</v>
      </c>
      <c r="K71" s="80" t="s">
        <v>18</v>
      </c>
      <c r="L71" s="80">
        <v>100</v>
      </c>
      <c r="M71" s="80">
        <v>100</v>
      </c>
      <c r="N71" s="80">
        <v>100</v>
      </c>
      <c r="O71" s="1"/>
    </row>
    <row r="72" spans="1:15" ht="22.2" hidden="1" customHeight="1" x14ac:dyDescent="0.3">
      <c r="A72" s="61"/>
      <c r="B72" s="51"/>
      <c r="C72" s="48"/>
      <c r="D72" s="53"/>
      <c r="E72" s="51"/>
      <c r="F72" s="36" t="s">
        <v>14</v>
      </c>
      <c r="G72" s="13">
        <v>0</v>
      </c>
      <c r="H72" s="13"/>
      <c r="I72" s="28"/>
      <c r="J72" s="78"/>
      <c r="K72" s="81"/>
      <c r="L72" s="81"/>
      <c r="M72" s="81"/>
      <c r="N72" s="81"/>
      <c r="O72" s="1"/>
    </row>
    <row r="73" spans="1:15" ht="22.8" hidden="1" customHeight="1" x14ac:dyDescent="0.3">
      <c r="A73" s="62"/>
      <c r="B73" s="52"/>
      <c r="C73" s="49"/>
      <c r="D73" s="54"/>
      <c r="E73" s="52"/>
      <c r="F73" s="36" t="s">
        <v>15</v>
      </c>
      <c r="G73" s="28">
        <v>0</v>
      </c>
      <c r="H73" s="28">
        <v>0</v>
      </c>
      <c r="I73" s="28" t="e">
        <f t="shared" si="27"/>
        <v>#DIV/0!</v>
      </c>
      <c r="J73" s="85"/>
      <c r="K73" s="82"/>
      <c r="L73" s="82"/>
      <c r="M73" s="82"/>
      <c r="N73" s="82"/>
      <c r="O73" s="1"/>
    </row>
    <row r="74" spans="1:15" ht="21.6" hidden="1" customHeight="1" x14ac:dyDescent="0.3">
      <c r="A74" s="26"/>
      <c r="B74" s="50" t="s">
        <v>69</v>
      </c>
      <c r="C74" s="47">
        <v>2020</v>
      </c>
      <c r="D74" s="47">
        <v>2026</v>
      </c>
      <c r="E74" s="50" t="s">
        <v>62</v>
      </c>
      <c r="F74" s="36" t="s">
        <v>9</v>
      </c>
      <c r="G74" s="13">
        <f t="shared" ref="G74:I74" si="31">G75+G76</f>
        <v>0</v>
      </c>
      <c r="H74" s="13">
        <f t="shared" si="31"/>
        <v>0</v>
      </c>
      <c r="I74" s="28" t="e">
        <f t="shared" si="27"/>
        <v>#DIV/0!</v>
      </c>
      <c r="J74" s="77" t="s">
        <v>71</v>
      </c>
      <c r="K74" s="80" t="s">
        <v>18</v>
      </c>
      <c r="L74" s="80"/>
      <c r="M74" s="80"/>
      <c r="N74" s="80"/>
      <c r="O74" s="1"/>
    </row>
    <row r="75" spans="1:15" ht="23.4" hidden="1" customHeight="1" x14ac:dyDescent="0.3">
      <c r="A75" s="26"/>
      <c r="B75" s="51"/>
      <c r="C75" s="48"/>
      <c r="D75" s="53"/>
      <c r="E75" s="51"/>
      <c r="F75" s="36" t="s">
        <v>14</v>
      </c>
      <c r="G75" s="22">
        <v>0</v>
      </c>
      <c r="H75" s="22">
        <v>0</v>
      </c>
      <c r="I75" s="28" t="e">
        <f t="shared" si="27"/>
        <v>#DIV/0!</v>
      </c>
      <c r="J75" s="78"/>
      <c r="K75" s="81"/>
      <c r="L75" s="81"/>
      <c r="M75" s="81"/>
      <c r="N75" s="81"/>
      <c r="O75" s="1"/>
    </row>
    <row r="76" spans="1:15" ht="46.8" hidden="1" customHeight="1" x14ac:dyDescent="0.3">
      <c r="A76" s="26"/>
      <c r="B76" s="52"/>
      <c r="C76" s="49"/>
      <c r="D76" s="54"/>
      <c r="E76" s="52"/>
      <c r="F76" s="36" t="s">
        <v>15</v>
      </c>
      <c r="G76" s="22"/>
      <c r="H76" s="22"/>
      <c r="I76" s="28" t="e">
        <f t="shared" si="27"/>
        <v>#DIV/0!</v>
      </c>
      <c r="J76" s="85"/>
      <c r="K76" s="82"/>
      <c r="L76" s="82"/>
      <c r="M76" s="82"/>
      <c r="N76" s="82"/>
      <c r="O76" s="1"/>
    </row>
    <row r="77" spans="1:15" ht="19.2" hidden="1" customHeight="1" x14ac:dyDescent="0.3">
      <c r="A77" s="26"/>
      <c r="B77" s="50" t="s">
        <v>70</v>
      </c>
      <c r="C77" s="47">
        <v>2020</v>
      </c>
      <c r="D77" s="47">
        <v>2026</v>
      </c>
      <c r="E77" s="50" t="s">
        <v>31</v>
      </c>
      <c r="F77" s="36" t="s">
        <v>9</v>
      </c>
      <c r="G77" s="13">
        <f t="shared" ref="G77:I77" si="32">G78+G79</f>
        <v>0</v>
      </c>
      <c r="H77" s="13">
        <f t="shared" si="32"/>
        <v>0</v>
      </c>
      <c r="I77" s="28" t="e">
        <f t="shared" si="27"/>
        <v>#DIV/0!</v>
      </c>
      <c r="J77" s="77" t="s">
        <v>72</v>
      </c>
      <c r="K77" s="80" t="s">
        <v>18</v>
      </c>
      <c r="L77" s="80"/>
      <c r="M77" s="80"/>
      <c r="N77" s="80"/>
      <c r="O77" s="1"/>
    </row>
    <row r="78" spans="1:15" ht="19.2" hidden="1" customHeight="1" x14ac:dyDescent="0.3">
      <c r="A78" s="26"/>
      <c r="B78" s="51"/>
      <c r="C78" s="48"/>
      <c r="D78" s="53"/>
      <c r="E78" s="51"/>
      <c r="F78" s="36" t="s">
        <v>14</v>
      </c>
      <c r="G78" s="13"/>
      <c r="H78" s="13"/>
      <c r="I78" s="28" t="e">
        <f t="shared" si="27"/>
        <v>#DIV/0!</v>
      </c>
      <c r="J78" s="78"/>
      <c r="K78" s="81"/>
      <c r="L78" s="81"/>
      <c r="M78" s="81"/>
      <c r="N78" s="81"/>
      <c r="O78" s="1"/>
    </row>
    <row r="79" spans="1:15" ht="34.200000000000003" hidden="1" customHeight="1" x14ac:dyDescent="0.3">
      <c r="A79" s="26"/>
      <c r="B79" s="52"/>
      <c r="C79" s="49"/>
      <c r="D79" s="54"/>
      <c r="E79" s="52"/>
      <c r="F79" s="36" t="s">
        <v>15</v>
      </c>
      <c r="G79" s="28"/>
      <c r="H79" s="28"/>
      <c r="I79" s="28" t="e">
        <f t="shared" si="27"/>
        <v>#DIV/0!</v>
      </c>
      <c r="J79" s="85"/>
      <c r="K79" s="82"/>
      <c r="L79" s="82"/>
      <c r="M79" s="82"/>
      <c r="N79" s="82"/>
      <c r="O79" s="1"/>
    </row>
    <row r="80" spans="1:15" ht="27" hidden="1" customHeight="1" x14ac:dyDescent="0.3">
      <c r="A80" s="75"/>
      <c r="B80" s="47" t="s">
        <v>75</v>
      </c>
      <c r="C80" s="47">
        <v>2020</v>
      </c>
      <c r="D80" s="47">
        <v>2026</v>
      </c>
      <c r="E80" s="50" t="s">
        <v>62</v>
      </c>
      <c r="F80" s="36" t="s">
        <v>9</v>
      </c>
      <c r="G80" s="13">
        <f t="shared" ref="G80:I80" si="33">G81+G82</f>
        <v>0</v>
      </c>
      <c r="H80" s="13">
        <f t="shared" si="33"/>
        <v>0</v>
      </c>
      <c r="I80" s="28" t="e">
        <f t="shared" si="27"/>
        <v>#DIV/0!</v>
      </c>
      <c r="J80" s="77" t="s">
        <v>64</v>
      </c>
      <c r="K80" s="80" t="s">
        <v>18</v>
      </c>
      <c r="L80" s="80">
        <v>100</v>
      </c>
      <c r="M80" s="80">
        <v>100</v>
      </c>
      <c r="N80" s="80">
        <v>100</v>
      </c>
      <c r="O80" s="1"/>
    </row>
    <row r="81" spans="1:15" ht="20.399999999999999" hidden="1" customHeight="1" x14ac:dyDescent="0.3">
      <c r="A81" s="75"/>
      <c r="B81" s="48"/>
      <c r="C81" s="48"/>
      <c r="D81" s="48"/>
      <c r="E81" s="51"/>
      <c r="F81" s="36" t="s">
        <v>14</v>
      </c>
      <c r="G81" s="13">
        <v>0</v>
      </c>
      <c r="H81" s="13">
        <v>0</v>
      </c>
      <c r="I81" s="28" t="e">
        <f t="shared" si="27"/>
        <v>#DIV/0!</v>
      </c>
      <c r="J81" s="78"/>
      <c r="K81" s="81"/>
      <c r="L81" s="81"/>
      <c r="M81" s="81"/>
      <c r="N81" s="81"/>
      <c r="O81" s="1"/>
    </row>
    <row r="82" spans="1:15" ht="30.6" hidden="1" customHeight="1" x14ac:dyDescent="0.3">
      <c r="A82" s="76"/>
      <c r="B82" s="49"/>
      <c r="C82" s="49"/>
      <c r="D82" s="49"/>
      <c r="E82" s="52"/>
      <c r="F82" s="36" t="s">
        <v>15</v>
      </c>
      <c r="G82" s="28"/>
      <c r="H82" s="28"/>
      <c r="I82" s="28" t="e">
        <f t="shared" si="27"/>
        <v>#DIV/0!</v>
      </c>
      <c r="J82" s="85"/>
      <c r="K82" s="82"/>
      <c r="L82" s="82"/>
      <c r="M82" s="82"/>
      <c r="N82" s="82"/>
      <c r="O82" s="1"/>
    </row>
    <row r="83" spans="1:15" ht="21" hidden="1" customHeight="1" x14ac:dyDescent="0.3">
      <c r="A83" s="34"/>
      <c r="B83" s="47" t="s">
        <v>85</v>
      </c>
      <c r="C83" s="47">
        <v>2020</v>
      </c>
      <c r="D83" s="47">
        <v>2026</v>
      </c>
      <c r="E83" s="55" t="s">
        <v>62</v>
      </c>
      <c r="F83" s="36" t="s">
        <v>9</v>
      </c>
      <c r="G83" s="13">
        <f t="shared" ref="G83:I83" si="34">G84+G85</f>
        <v>0</v>
      </c>
      <c r="H83" s="13">
        <f t="shared" si="34"/>
        <v>0</v>
      </c>
      <c r="I83" s="28" t="e">
        <f t="shared" si="27"/>
        <v>#DIV/0!</v>
      </c>
      <c r="J83" s="77" t="s">
        <v>64</v>
      </c>
      <c r="K83" s="80" t="s">
        <v>18</v>
      </c>
      <c r="L83" s="80"/>
      <c r="M83" s="80"/>
      <c r="N83" s="80"/>
      <c r="O83" s="1"/>
    </row>
    <row r="84" spans="1:15" ht="22.2" hidden="1" customHeight="1" x14ac:dyDescent="0.3">
      <c r="A84" s="34"/>
      <c r="B84" s="48"/>
      <c r="C84" s="48"/>
      <c r="D84" s="48"/>
      <c r="E84" s="56"/>
      <c r="F84" s="36" t="s">
        <v>14</v>
      </c>
      <c r="G84" s="22">
        <v>0</v>
      </c>
      <c r="H84" s="22">
        <v>0</v>
      </c>
      <c r="I84" s="28" t="e">
        <f t="shared" si="27"/>
        <v>#DIV/0!</v>
      </c>
      <c r="J84" s="78"/>
      <c r="K84" s="81"/>
      <c r="L84" s="81"/>
      <c r="M84" s="81"/>
      <c r="N84" s="81"/>
      <c r="O84" s="1"/>
    </row>
    <row r="85" spans="1:15" ht="21" hidden="1" customHeight="1" x14ac:dyDescent="0.3">
      <c r="A85" s="34"/>
      <c r="B85" s="49"/>
      <c r="C85" s="49"/>
      <c r="D85" s="49"/>
      <c r="E85" s="57"/>
      <c r="F85" s="36" t="s">
        <v>15</v>
      </c>
      <c r="G85" s="22"/>
      <c r="H85" s="22"/>
      <c r="I85" s="28" t="e">
        <f t="shared" si="27"/>
        <v>#DIV/0!</v>
      </c>
      <c r="J85" s="85"/>
      <c r="K85" s="82"/>
      <c r="L85" s="82"/>
      <c r="M85" s="82"/>
      <c r="N85" s="82"/>
      <c r="O85" s="1"/>
    </row>
    <row r="86" spans="1:15" x14ac:dyDescent="0.3">
      <c r="A86" s="60"/>
      <c r="B86" s="50" t="s">
        <v>32</v>
      </c>
      <c r="C86" s="47">
        <v>2020</v>
      </c>
      <c r="D86" s="47">
        <v>2026</v>
      </c>
      <c r="E86" s="47" t="s">
        <v>16</v>
      </c>
      <c r="F86" s="47" t="s">
        <v>16</v>
      </c>
      <c r="G86" s="47" t="s">
        <v>16</v>
      </c>
      <c r="H86" s="47" t="s">
        <v>16</v>
      </c>
      <c r="I86" s="47" t="s">
        <v>16</v>
      </c>
      <c r="J86" s="77"/>
      <c r="K86" s="80"/>
      <c r="L86" s="80"/>
      <c r="M86" s="80"/>
      <c r="N86" s="80"/>
      <c r="O86" s="1"/>
    </row>
    <row r="87" spans="1:15" x14ac:dyDescent="0.3">
      <c r="A87" s="61"/>
      <c r="B87" s="51"/>
      <c r="C87" s="48"/>
      <c r="D87" s="53"/>
      <c r="E87" s="48"/>
      <c r="F87" s="48"/>
      <c r="G87" s="48"/>
      <c r="H87" s="48"/>
      <c r="I87" s="48"/>
      <c r="J87" s="78"/>
      <c r="K87" s="81"/>
      <c r="L87" s="81"/>
      <c r="M87" s="81"/>
      <c r="N87" s="81"/>
      <c r="O87" s="1"/>
    </row>
    <row r="88" spans="1:15" ht="23.4" customHeight="1" x14ac:dyDescent="0.3">
      <c r="A88" s="62"/>
      <c r="B88" s="52"/>
      <c r="C88" s="49"/>
      <c r="D88" s="54"/>
      <c r="E88" s="49"/>
      <c r="F88" s="49"/>
      <c r="G88" s="49"/>
      <c r="H88" s="49"/>
      <c r="I88" s="49"/>
      <c r="J88" s="85"/>
      <c r="K88" s="82"/>
      <c r="L88" s="82"/>
      <c r="M88" s="82"/>
      <c r="N88" s="82"/>
      <c r="O88" s="1"/>
    </row>
    <row r="89" spans="1:15" ht="20.399999999999999" x14ac:dyDescent="0.3">
      <c r="A89" s="60"/>
      <c r="B89" s="50" t="s">
        <v>46</v>
      </c>
      <c r="C89" s="47">
        <v>2020</v>
      </c>
      <c r="D89" s="47">
        <v>2026</v>
      </c>
      <c r="E89" s="50" t="s">
        <v>61</v>
      </c>
      <c r="F89" s="36" t="s">
        <v>9</v>
      </c>
      <c r="G89" s="28">
        <f t="shared" ref="G89:I89" si="35">G90+G91</f>
        <v>109337</v>
      </c>
      <c r="H89" s="28">
        <f t="shared" si="35"/>
        <v>109337</v>
      </c>
      <c r="I89" s="28">
        <f>H89/G89*100</f>
        <v>100</v>
      </c>
      <c r="J89" s="104" t="s">
        <v>16</v>
      </c>
      <c r="K89" s="115" t="s">
        <v>16</v>
      </c>
      <c r="L89" s="115" t="s">
        <v>16</v>
      </c>
      <c r="M89" s="115" t="s">
        <v>16</v>
      </c>
      <c r="N89" s="115" t="s">
        <v>16</v>
      </c>
      <c r="O89" s="1"/>
    </row>
    <row r="90" spans="1:15" ht="22.2" customHeight="1" x14ac:dyDescent="0.3">
      <c r="A90" s="61"/>
      <c r="B90" s="51"/>
      <c r="C90" s="48"/>
      <c r="D90" s="53"/>
      <c r="E90" s="51"/>
      <c r="F90" s="36" t="s">
        <v>14</v>
      </c>
      <c r="G90" s="28">
        <f t="shared" ref="G90:I90" si="36">G93+G96+G99+G102+G105+G108</f>
        <v>109337</v>
      </c>
      <c r="H90" s="28">
        <f t="shared" si="36"/>
        <v>109337</v>
      </c>
      <c r="I90" s="28">
        <f t="shared" ref="I90:I109" si="37">H90/G90*100</f>
        <v>100</v>
      </c>
      <c r="J90" s="105"/>
      <c r="K90" s="116"/>
      <c r="L90" s="116"/>
      <c r="M90" s="116"/>
      <c r="N90" s="116"/>
      <c r="O90" s="1"/>
    </row>
    <row r="91" spans="1:15" ht="22.8" customHeight="1" x14ac:dyDescent="0.3">
      <c r="A91" s="62"/>
      <c r="B91" s="52"/>
      <c r="C91" s="49"/>
      <c r="D91" s="54"/>
      <c r="E91" s="52"/>
      <c r="F91" s="36" t="s">
        <v>15</v>
      </c>
      <c r="G91" s="28">
        <f t="shared" ref="G91:I91" si="38">G94+G97+G100+G103+G106</f>
        <v>0</v>
      </c>
      <c r="H91" s="28">
        <f t="shared" si="38"/>
        <v>0</v>
      </c>
      <c r="I91" s="28" t="e">
        <f t="shared" si="37"/>
        <v>#DIV/0!</v>
      </c>
      <c r="J91" s="106"/>
      <c r="K91" s="117"/>
      <c r="L91" s="117"/>
      <c r="M91" s="117"/>
      <c r="N91" s="117"/>
      <c r="O91" s="1"/>
    </row>
    <row r="92" spans="1:15" ht="15.75" customHeight="1" x14ac:dyDescent="0.3">
      <c r="A92" s="60"/>
      <c r="B92" s="50" t="s">
        <v>44</v>
      </c>
      <c r="C92" s="47">
        <v>2020</v>
      </c>
      <c r="D92" s="47">
        <v>2026</v>
      </c>
      <c r="E92" s="50" t="s">
        <v>61</v>
      </c>
      <c r="F92" s="36" t="s">
        <v>9</v>
      </c>
      <c r="G92" s="13">
        <f t="shared" ref="G92:I92" si="39">G93+G94</f>
        <v>50900</v>
      </c>
      <c r="H92" s="13">
        <f t="shared" si="39"/>
        <v>50900</v>
      </c>
      <c r="I92" s="28">
        <f t="shared" si="37"/>
        <v>100</v>
      </c>
      <c r="J92" s="77" t="s">
        <v>36</v>
      </c>
      <c r="K92" s="80" t="s">
        <v>18</v>
      </c>
      <c r="L92" s="80">
        <v>100</v>
      </c>
      <c r="M92" s="80">
        <v>100</v>
      </c>
      <c r="N92" s="80">
        <v>100</v>
      </c>
      <c r="O92" s="1"/>
    </row>
    <row r="93" spans="1:15" ht="28.2" customHeight="1" x14ac:dyDescent="0.3">
      <c r="A93" s="61"/>
      <c r="B93" s="58"/>
      <c r="C93" s="48"/>
      <c r="D93" s="53"/>
      <c r="E93" s="51"/>
      <c r="F93" s="36" t="s">
        <v>14</v>
      </c>
      <c r="G93" s="13">
        <v>50900</v>
      </c>
      <c r="H93" s="13">
        <v>50900</v>
      </c>
      <c r="I93" s="28">
        <f t="shared" si="37"/>
        <v>100</v>
      </c>
      <c r="J93" s="78"/>
      <c r="K93" s="118"/>
      <c r="L93" s="118"/>
      <c r="M93" s="118"/>
      <c r="N93" s="118"/>
      <c r="O93" s="1"/>
    </row>
    <row r="94" spans="1:15" ht="30" customHeight="1" x14ac:dyDescent="0.3">
      <c r="A94" s="62"/>
      <c r="B94" s="59"/>
      <c r="C94" s="49"/>
      <c r="D94" s="54"/>
      <c r="E94" s="52"/>
      <c r="F94" s="36" t="s">
        <v>15</v>
      </c>
      <c r="G94" s="28">
        <v>0</v>
      </c>
      <c r="H94" s="28">
        <v>0</v>
      </c>
      <c r="I94" s="28">
        <v>0</v>
      </c>
      <c r="J94" s="85"/>
      <c r="K94" s="119"/>
      <c r="L94" s="119"/>
      <c r="M94" s="119"/>
      <c r="N94" s="119"/>
      <c r="O94" s="1"/>
    </row>
    <row r="95" spans="1:15" ht="15.75" hidden="1" customHeight="1" x14ac:dyDescent="0.3">
      <c r="A95" s="60"/>
      <c r="B95" s="50" t="s">
        <v>76</v>
      </c>
      <c r="C95" s="47">
        <v>2020</v>
      </c>
      <c r="D95" s="47">
        <v>2026</v>
      </c>
      <c r="E95" s="50" t="s">
        <v>61</v>
      </c>
      <c r="F95" s="36" t="s">
        <v>9</v>
      </c>
      <c r="G95" s="28">
        <f t="shared" ref="G95:I95" si="40">G96+G97</f>
        <v>0</v>
      </c>
      <c r="H95" s="28">
        <f t="shared" si="40"/>
        <v>0</v>
      </c>
      <c r="I95" s="28" t="e">
        <f t="shared" si="37"/>
        <v>#DIV/0!</v>
      </c>
      <c r="J95" s="104" t="s">
        <v>35</v>
      </c>
      <c r="K95" s="80" t="s">
        <v>18</v>
      </c>
      <c r="L95" s="80">
        <v>100</v>
      </c>
      <c r="M95" s="80">
        <v>100</v>
      </c>
      <c r="N95" s="80">
        <v>100</v>
      </c>
      <c r="O95" s="1"/>
    </row>
    <row r="96" spans="1:15" ht="25.2" hidden="1" customHeight="1" x14ac:dyDescent="0.3">
      <c r="A96" s="61"/>
      <c r="B96" s="51"/>
      <c r="C96" s="48"/>
      <c r="D96" s="53"/>
      <c r="E96" s="51"/>
      <c r="F96" s="36" t="s">
        <v>14</v>
      </c>
      <c r="G96" s="30">
        <v>0</v>
      </c>
      <c r="H96" s="30"/>
      <c r="I96" s="28" t="e">
        <f t="shared" si="37"/>
        <v>#DIV/0!</v>
      </c>
      <c r="J96" s="105"/>
      <c r="K96" s="81"/>
      <c r="L96" s="118"/>
      <c r="M96" s="118"/>
      <c r="N96" s="118"/>
      <c r="O96" s="1"/>
    </row>
    <row r="97" spans="1:135" ht="25.8" hidden="1" customHeight="1" x14ac:dyDescent="0.3">
      <c r="A97" s="62"/>
      <c r="B97" s="52"/>
      <c r="C97" s="49"/>
      <c r="D97" s="54"/>
      <c r="E97" s="52"/>
      <c r="F97" s="36" t="s">
        <v>15</v>
      </c>
      <c r="G97" s="28">
        <v>0</v>
      </c>
      <c r="H97" s="28">
        <v>0</v>
      </c>
      <c r="I97" s="28" t="e">
        <f t="shared" si="37"/>
        <v>#DIV/0!</v>
      </c>
      <c r="J97" s="106"/>
      <c r="K97" s="82"/>
      <c r="L97" s="119"/>
      <c r="M97" s="119"/>
      <c r="N97" s="119"/>
      <c r="O97" s="1"/>
    </row>
    <row r="98" spans="1:135" ht="20.399999999999999" x14ac:dyDescent="0.3">
      <c r="A98" s="107"/>
      <c r="B98" s="55" t="s">
        <v>77</v>
      </c>
      <c r="C98" s="47">
        <v>2020</v>
      </c>
      <c r="D98" s="47">
        <v>2026</v>
      </c>
      <c r="E98" s="108" t="s">
        <v>26</v>
      </c>
      <c r="F98" s="36" t="s">
        <v>9</v>
      </c>
      <c r="G98" s="28">
        <f t="shared" ref="G98:I98" si="41">G99+G100</f>
        <v>4000</v>
      </c>
      <c r="H98" s="28">
        <f t="shared" si="41"/>
        <v>4000</v>
      </c>
      <c r="I98" s="28">
        <f t="shared" si="37"/>
        <v>100</v>
      </c>
      <c r="J98" s="104" t="s">
        <v>53</v>
      </c>
      <c r="K98" s="80" t="s">
        <v>18</v>
      </c>
      <c r="L98" s="83">
        <v>100</v>
      </c>
      <c r="M98" s="120">
        <v>100</v>
      </c>
      <c r="N98" s="80">
        <v>100</v>
      </c>
      <c r="O98" s="1"/>
    </row>
    <row r="99" spans="1:135" ht="21.6" customHeight="1" x14ac:dyDescent="0.3">
      <c r="A99" s="75"/>
      <c r="B99" s="56"/>
      <c r="C99" s="48"/>
      <c r="D99" s="53"/>
      <c r="E99" s="109"/>
      <c r="F99" s="36" t="s">
        <v>14</v>
      </c>
      <c r="G99" s="28">
        <v>4000</v>
      </c>
      <c r="H99" s="28">
        <v>4000</v>
      </c>
      <c r="I99" s="28">
        <f t="shared" si="37"/>
        <v>100</v>
      </c>
      <c r="J99" s="105"/>
      <c r="K99" s="81"/>
      <c r="L99" s="45"/>
      <c r="M99" s="118"/>
      <c r="N99" s="81"/>
      <c r="O99" s="1"/>
    </row>
    <row r="100" spans="1:135" ht="24" customHeight="1" x14ac:dyDescent="0.3">
      <c r="A100" s="76"/>
      <c r="B100" s="57"/>
      <c r="C100" s="49"/>
      <c r="D100" s="54"/>
      <c r="E100" s="110"/>
      <c r="F100" s="36" t="s">
        <v>15</v>
      </c>
      <c r="G100" s="28">
        <v>0</v>
      </c>
      <c r="H100" s="28">
        <v>0</v>
      </c>
      <c r="I100" s="28">
        <v>0</v>
      </c>
      <c r="J100" s="106"/>
      <c r="K100" s="82"/>
      <c r="L100" s="46"/>
      <c r="M100" s="119"/>
      <c r="N100" s="82"/>
      <c r="O100" s="1"/>
    </row>
    <row r="101" spans="1:135" ht="20.399999999999999" x14ac:dyDescent="0.3">
      <c r="A101" s="107"/>
      <c r="B101" s="55" t="s">
        <v>78</v>
      </c>
      <c r="C101" s="47">
        <v>2020</v>
      </c>
      <c r="D101" s="47">
        <v>2026</v>
      </c>
      <c r="E101" s="108" t="s">
        <v>50</v>
      </c>
      <c r="F101" s="36" t="s">
        <v>9</v>
      </c>
      <c r="G101" s="28">
        <f t="shared" ref="G101:I101" si="42">G102+G103</f>
        <v>28000</v>
      </c>
      <c r="H101" s="28">
        <f t="shared" si="42"/>
        <v>28000</v>
      </c>
      <c r="I101" s="28">
        <f t="shared" si="37"/>
        <v>100</v>
      </c>
      <c r="J101" s="104" t="s">
        <v>54</v>
      </c>
      <c r="K101" s="80" t="s">
        <v>18</v>
      </c>
      <c r="L101" s="120">
        <v>100</v>
      </c>
      <c r="M101" s="120">
        <v>100</v>
      </c>
      <c r="N101" s="80">
        <v>100</v>
      </c>
      <c r="O101" s="1"/>
    </row>
    <row r="102" spans="1:135" ht="24" customHeight="1" x14ac:dyDescent="0.3">
      <c r="A102" s="75"/>
      <c r="B102" s="56"/>
      <c r="C102" s="48"/>
      <c r="D102" s="53"/>
      <c r="E102" s="109"/>
      <c r="F102" s="36" t="s">
        <v>14</v>
      </c>
      <c r="G102" s="28">
        <v>28000</v>
      </c>
      <c r="H102" s="28">
        <v>28000</v>
      </c>
      <c r="I102" s="28">
        <f t="shared" si="37"/>
        <v>100</v>
      </c>
      <c r="J102" s="105"/>
      <c r="K102" s="81"/>
      <c r="L102" s="118"/>
      <c r="M102" s="118"/>
      <c r="N102" s="81"/>
      <c r="O102" s="1"/>
    </row>
    <row r="103" spans="1:135" ht="21" customHeight="1" x14ac:dyDescent="0.3">
      <c r="A103" s="76"/>
      <c r="B103" s="57"/>
      <c r="C103" s="49"/>
      <c r="D103" s="54"/>
      <c r="E103" s="110"/>
      <c r="F103" s="36" t="s">
        <v>15</v>
      </c>
      <c r="G103" s="28">
        <v>0</v>
      </c>
      <c r="H103" s="28">
        <v>0</v>
      </c>
      <c r="I103" s="28">
        <v>0</v>
      </c>
      <c r="J103" s="106"/>
      <c r="K103" s="82"/>
      <c r="L103" s="119"/>
      <c r="M103" s="119"/>
      <c r="N103" s="82"/>
      <c r="O103" s="1"/>
    </row>
    <row r="104" spans="1:135" ht="20.399999999999999" x14ac:dyDescent="0.3">
      <c r="A104" s="107"/>
      <c r="B104" s="55" t="s">
        <v>79</v>
      </c>
      <c r="C104" s="47">
        <v>2020</v>
      </c>
      <c r="D104" s="47">
        <v>2026</v>
      </c>
      <c r="E104" s="64" t="s">
        <v>13</v>
      </c>
      <c r="F104" s="36" t="s">
        <v>9</v>
      </c>
      <c r="G104" s="28">
        <f t="shared" ref="G104:I104" si="43">G105+G106</f>
        <v>26437</v>
      </c>
      <c r="H104" s="28">
        <f t="shared" si="43"/>
        <v>26437</v>
      </c>
      <c r="I104" s="28">
        <f t="shared" si="37"/>
        <v>100</v>
      </c>
      <c r="J104" s="104" t="s">
        <v>55</v>
      </c>
      <c r="K104" s="80" t="s">
        <v>18</v>
      </c>
      <c r="L104" s="80">
        <v>100</v>
      </c>
      <c r="M104" s="80">
        <v>100</v>
      </c>
      <c r="N104" s="80">
        <v>100</v>
      </c>
      <c r="O104" s="1"/>
    </row>
    <row r="105" spans="1:135" ht="20.399999999999999" customHeight="1" x14ac:dyDescent="0.3">
      <c r="A105" s="75"/>
      <c r="B105" s="56"/>
      <c r="C105" s="48"/>
      <c r="D105" s="53"/>
      <c r="E105" s="65"/>
      <c r="F105" s="36" t="s">
        <v>14</v>
      </c>
      <c r="G105" s="28">
        <v>26437</v>
      </c>
      <c r="H105" s="28">
        <v>26437</v>
      </c>
      <c r="I105" s="28">
        <f t="shared" si="37"/>
        <v>100</v>
      </c>
      <c r="J105" s="105"/>
      <c r="K105" s="81"/>
      <c r="L105" s="81"/>
      <c r="M105" s="81"/>
      <c r="N105" s="81"/>
      <c r="O105" s="1"/>
    </row>
    <row r="106" spans="1:135" ht="25.8" customHeight="1" x14ac:dyDescent="0.3">
      <c r="A106" s="76"/>
      <c r="B106" s="57"/>
      <c r="C106" s="49"/>
      <c r="D106" s="54"/>
      <c r="E106" s="66"/>
      <c r="F106" s="36" t="s">
        <v>15</v>
      </c>
      <c r="G106" s="28">
        <v>0</v>
      </c>
      <c r="H106" s="28">
        <v>0</v>
      </c>
      <c r="I106" s="28">
        <v>0</v>
      </c>
      <c r="J106" s="106"/>
      <c r="K106" s="82"/>
      <c r="L106" s="82"/>
      <c r="M106" s="82"/>
      <c r="N106" s="82"/>
      <c r="O106" s="1"/>
    </row>
    <row r="107" spans="1:135" ht="20.399999999999999" hidden="1" x14ac:dyDescent="0.3">
      <c r="A107" s="113"/>
      <c r="B107" s="64" t="s">
        <v>80</v>
      </c>
      <c r="C107" s="47">
        <v>2020</v>
      </c>
      <c r="D107" s="47">
        <v>2026</v>
      </c>
      <c r="E107" s="50" t="s">
        <v>61</v>
      </c>
      <c r="F107" s="36" t="s">
        <v>9</v>
      </c>
      <c r="G107" s="28">
        <f t="shared" ref="G107:I107" si="44">G108+G109</f>
        <v>0</v>
      </c>
      <c r="H107" s="28">
        <f t="shared" si="44"/>
        <v>0</v>
      </c>
      <c r="I107" s="28" t="e">
        <f t="shared" si="37"/>
        <v>#DIV/0!</v>
      </c>
      <c r="J107" s="104" t="s">
        <v>64</v>
      </c>
      <c r="K107" s="80" t="s">
        <v>18</v>
      </c>
      <c r="L107" s="80">
        <v>100</v>
      </c>
      <c r="M107" s="80">
        <v>100</v>
      </c>
      <c r="N107" s="80">
        <v>100</v>
      </c>
      <c r="O107" s="1"/>
    </row>
    <row r="108" spans="1:135" ht="21.6" hidden="1" customHeight="1" x14ac:dyDescent="0.3">
      <c r="A108" s="53"/>
      <c r="B108" s="65"/>
      <c r="C108" s="48"/>
      <c r="D108" s="48"/>
      <c r="E108" s="51"/>
      <c r="F108" s="36" t="s">
        <v>14</v>
      </c>
      <c r="G108" s="28">
        <v>0</v>
      </c>
      <c r="H108" s="28">
        <v>0</v>
      </c>
      <c r="I108" s="28" t="e">
        <f t="shared" si="37"/>
        <v>#DIV/0!</v>
      </c>
      <c r="J108" s="105"/>
      <c r="K108" s="81"/>
      <c r="L108" s="81"/>
      <c r="M108" s="81"/>
      <c r="N108" s="81"/>
      <c r="O108" s="1"/>
    </row>
    <row r="109" spans="1:135" ht="25.8" hidden="1" customHeight="1" x14ac:dyDescent="0.3">
      <c r="A109" s="54"/>
      <c r="B109" s="66"/>
      <c r="C109" s="49"/>
      <c r="D109" s="49"/>
      <c r="E109" s="52"/>
      <c r="F109" s="36" t="s">
        <v>15</v>
      </c>
      <c r="G109" s="28"/>
      <c r="H109" s="28"/>
      <c r="I109" s="28" t="e">
        <f t="shared" si="37"/>
        <v>#DIV/0!</v>
      </c>
      <c r="J109" s="106"/>
      <c r="K109" s="82"/>
      <c r="L109" s="82"/>
      <c r="M109" s="82"/>
      <c r="N109" s="82"/>
      <c r="O109" s="1"/>
    </row>
    <row r="110" spans="1:135" s="5" customFormat="1" ht="20.399999999999999" x14ac:dyDescent="0.3">
      <c r="A110" s="103" t="s">
        <v>33</v>
      </c>
      <c r="B110" s="103"/>
      <c r="C110" s="103"/>
      <c r="D110" s="103"/>
      <c r="E110" s="103"/>
      <c r="F110" s="19" t="s">
        <v>9</v>
      </c>
      <c r="G110" s="21">
        <f t="shared" ref="G110:I110" si="45">G111+G112</f>
        <v>117337</v>
      </c>
      <c r="H110" s="21">
        <f t="shared" si="45"/>
        <v>117337</v>
      </c>
      <c r="I110" s="21">
        <f>H110/G110*100</f>
        <v>100</v>
      </c>
      <c r="J110" s="84" t="s">
        <v>8</v>
      </c>
      <c r="K110" s="111" t="s">
        <v>8</v>
      </c>
      <c r="L110" s="111" t="s">
        <v>8</v>
      </c>
      <c r="M110" s="111" t="s">
        <v>8</v>
      </c>
      <c r="N110" s="111" t="s">
        <v>8</v>
      </c>
      <c r="O110" s="6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</row>
    <row r="111" spans="1:135" s="5" customFormat="1" ht="14.4" customHeight="1" x14ac:dyDescent="0.3">
      <c r="A111" s="103"/>
      <c r="B111" s="103"/>
      <c r="C111" s="103"/>
      <c r="D111" s="103"/>
      <c r="E111" s="103"/>
      <c r="F111" s="19" t="s">
        <v>14</v>
      </c>
      <c r="G111" s="21">
        <f t="shared" ref="G111:I111" si="46">G66+G90</f>
        <v>117337</v>
      </c>
      <c r="H111" s="21">
        <f t="shared" si="46"/>
        <v>117337</v>
      </c>
      <c r="I111" s="21">
        <f t="shared" ref="I111:I115" si="47">H111/G111*100</f>
        <v>100</v>
      </c>
      <c r="J111" s="84"/>
      <c r="K111" s="111"/>
      <c r="L111" s="111"/>
      <c r="M111" s="111"/>
      <c r="N111" s="111"/>
      <c r="O111" s="6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</row>
    <row r="112" spans="1:135" s="5" customFormat="1" ht="33" customHeight="1" x14ac:dyDescent="0.3">
      <c r="A112" s="103"/>
      <c r="B112" s="103"/>
      <c r="C112" s="103"/>
      <c r="D112" s="103"/>
      <c r="E112" s="103"/>
      <c r="F112" s="19" t="s">
        <v>15</v>
      </c>
      <c r="G112" s="20">
        <v>0</v>
      </c>
      <c r="H112" s="20">
        <v>0</v>
      </c>
      <c r="I112" s="21">
        <v>0</v>
      </c>
      <c r="J112" s="84"/>
      <c r="K112" s="111"/>
      <c r="L112" s="111"/>
      <c r="M112" s="111"/>
      <c r="N112" s="111"/>
      <c r="O112" s="6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</row>
    <row r="113" spans="1:15" s="9" customFormat="1" ht="21.75" customHeight="1" x14ac:dyDescent="0.3">
      <c r="A113" s="96" t="s">
        <v>17</v>
      </c>
      <c r="B113" s="97"/>
      <c r="C113" s="102"/>
      <c r="D113" s="102"/>
      <c r="E113" s="114"/>
      <c r="F113" s="31" t="s">
        <v>9</v>
      </c>
      <c r="G113" s="32">
        <f t="shared" ref="G113:I113" si="48">G114+G115</f>
        <v>169606.68</v>
      </c>
      <c r="H113" s="32">
        <f>H114+H115</f>
        <v>169606.68</v>
      </c>
      <c r="I113" s="121">
        <f t="shared" si="47"/>
        <v>100</v>
      </c>
      <c r="J113" s="102"/>
      <c r="K113" s="112"/>
      <c r="L113" s="112"/>
      <c r="M113" s="112"/>
      <c r="N113" s="112"/>
      <c r="O113" s="8"/>
    </row>
    <row r="114" spans="1:15" s="9" customFormat="1" ht="21" customHeight="1" x14ac:dyDescent="0.3">
      <c r="A114" s="98"/>
      <c r="B114" s="99"/>
      <c r="C114" s="102"/>
      <c r="D114" s="102"/>
      <c r="E114" s="114"/>
      <c r="F114" s="31" t="s">
        <v>14</v>
      </c>
      <c r="G114" s="32">
        <f t="shared" ref="G114:I115" si="49">G58+G111</f>
        <v>153106.68</v>
      </c>
      <c r="H114" s="32">
        <f t="shared" si="49"/>
        <v>153106.68</v>
      </c>
      <c r="I114" s="121">
        <f t="shared" si="47"/>
        <v>100</v>
      </c>
      <c r="J114" s="102"/>
      <c r="K114" s="112"/>
      <c r="L114" s="112"/>
      <c r="M114" s="112"/>
      <c r="N114" s="112"/>
      <c r="O114" s="8"/>
    </row>
    <row r="115" spans="1:15" s="9" customFormat="1" ht="32.4" customHeight="1" x14ac:dyDescent="0.3">
      <c r="A115" s="100"/>
      <c r="B115" s="101"/>
      <c r="C115" s="102"/>
      <c r="D115" s="102"/>
      <c r="E115" s="114"/>
      <c r="F115" s="31" t="s">
        <v>15</v>
      </c>
      <c r="G115" s="33">
        <f t="shared" si="49"/>
        <v>16500</v>
      </c>
      <c r="H115" s="33">
        <f t="shared" si="49"/>
        <v>16500</v>
      </c>
      <c r="I115" s="121">
        <f t="shared" si="47"/>
        <v>100</v>
      </c>
      <c r="J115" s="102"/>
      <c r="K115" s="112"/>
      <c r="L115" s="112"/>
      <c r="M115" s="112"/>
      <c r="N115" s="112"/>
      <c r="O115" s="8"/>
    </row>
  </sheetData>
  <mergeCells count="366">
    <mergeCell ref="L15:L17"/>
    <mergeCell ref="J27:J29"/>
    <mergeCell ref="J33:J35"/>
    <mergeCell ref="N15:N17"/>
    <mergeCell ref="M15:M17"/>
    <mergeCell ref="M12:M14"/>
    <mergeCell ref="D27:D29"/>
    <mergeCell ref="D24:D26"/>
    <mergeCell ref="E24:E26"/>
    <mergeCell ref="J24:J26"/>
    <mergeCell ref="K24:K26"/>
    <mergeCell ref="M27:M29"/>
    <mergeCell ref="M18:M20"/>
    <mergeCell ref="L30:L32"/>
    <mergeCell ref="M30:M32"/>
    <mergeCell ref="N30:N32"/>
    <mergeCell ref="L21:L23"/>
    <mergeCell ref="M24:M26"/>
    <mergeCell ref="M33:M35"/>
    <mergeCell ref="L24:L26"/>
    <mergeCell ref="M21:M23"/>
    <mergeCell ref="L18:L20"/>
    <mergeCell ref="N27:N29"/>
    <mergeCell ref="M36:M38"/>
    <mergeCell ref="E57:E59"/>
    <mergeCell ref="E54:E56"/>
    <mergeCell ref="E42:E44"/>
    <mergeCell ref="G33:G35"/>
    <mergeCell ref="E36:E38"/>
    <mergeCell ref="H33:H35"/>
    <mergeCell ref="L27:L29"/>
    <mergeCell ref="N33:N35"/>
    <mergeCell ref="K27:K29"/>
    <mergeCell ref="K36:K38"/>
    <mergeCell ref="N36:N38"/>
    <mergeCell ref="F86:F88"/>
    <mergeCell ref="N48:N50"/>
    <mergeCell ref="L48:L50"/>
    <mergeCell ref="L45:L47"/>
    <mergeCell ref="J54:J56"/>
    <mergeCell ref="K57:K59"/>
    <mergeCell ref="K48:K50"/>
    <mergeCell ref="K45:K47"/>
    <mergeCell ref="K54:K56"/>
    <mergeCell ref="J48:J50"/>
    <mergeCell ref="J45:J47"/>
    <mergeCell ref="K83:K85"/>
    <mergeCell ref="L33:L35"/>
    <mergeCell ref="M45:M47"/>
    <mergeCell ref="M39:M41"/>
    <mergeCell ref="N39:N41"/>
    <mergeCell ref="M42:M44"/>
    <mergeCell ref="N42:N44"/>
    <mergeCell ref="L42:L44"/>
    <mergeCell ref="H86:H88"/>
    <mergeCell ref="K80:K82"/>
    <mergeCell ref="N45:N47"/>
    <mergeCell ref="L54:L56"/>
    <mergeCell ref="N57:N59"/>
    <mergeCell ref="M48:M50"/>
    <mergeCell ref="L68:L70"/>
    <mergeCell ref="N68:N70"/>
    <mergeCell ref="N65:N67"/>
    <mergeCell ref="N83:N85"/>
    <mergeCell ref="L65:L67"/>
    <mergeCell ref="N54:N56"/>
    <mergeCell ref="M54:M56"/>
    <mergeCell ref="L57:L59"/>
    <mergeCell ref="M68:M70"/>
    <mergeCell ref="M65:M67"/>
    <mergeCell ref="M57:M59"/>
    <mergeCell ref="M74:M76"/>
    <mergeCell ref="L77:L79"/>
    <mergeCell ref="M77:M79"/>
    <mergeCell ref="L83:L85"/>
    <mergeCell ref="M83:M85"/>
    <mergeCell ref="L71:L73"/>
    <mergeCell ref="N74:N76"/>
    <mergeCell ref="M71:M73"/>
    <mergeCell ref="N71:N73"/>
    <mergeCell ref="N80:N82"/>
    <mergeCell ref="N77:N79"/>
    <mergeCell ref="M80:M82"/>
    <mergeCell ref="L74:L76"/>
    <mergeCell ref="L80:L82"/>
    <mergeCell ref="L89:L91"/>
    <mergeCell ref="M95:M97"/>
    <mergeCell ref="L98:L100"/>
    <mergeCell ref="L95:L97"/>
    <mergeCell ref="L92:L94"/>
    <mergeCell ref="M86:M88"/>
    <mergeCell ref="L86:L88"/>
    <mergeCell ref="N86:N88"/>
    <mergeCell ref="M113:M115"/>
    <mergeCell ref="M110:M112"/>
    <mergeCell ref="N113:N115"/>
    <mergeCell ref="N110:N112"/>
    <mergeCell ref="L101:L103"/>
    <mergeCell ref="L107:L109"/>
    <mergeCell ref="L104:L106"/>
    <mergeCell ref="M101:M103"/>
    <mergeCell ref="L113:L115"/>
    <mergeCell ref="L110:L112"/>
    <mergeCell ref="N104:N106"/>
    <mergeCell ref="N107:N109"/>
    <mergeCell ref="M107:M109"/>
    <mergeCell ref="N98:N100"/>
    <mergeCell ref="N101:N103"/>
    <mergeCell ref="K104:K106"/>
    <mergeCell ref="K101:K103"/>
    <mergeCell ref="K98:K100"/>
    <mergeCell ref="K95:K97"/>
    <mergeCell ref="M104:M106"/>
    <mergeCell ref="M89:M91"/>
    <mergeCell ref="N89:N91"/>
    <mergeCell ref="M98:M100"/>
    <mergeCell ref="M92:M94"/>
    <mergeCell ref="N92:N94"/>
    <mergeCell ref="N95:N97"/>
    <mergeCell ref="E89:E91"/>
    <mergeCell ref="K107:K109"/>
    <mergeCell ref="J95:J97"/>
    <mergeCell ref="J98:J100"/>
    <mergeCell ref="J89:J91"/>
    <mergeCell ref="D113:D115"/>
    <mergeCell ref="E113:E115"/>
    <mergeCell ref="D89:D91"/>
    <mergeCell ref="D98:D100"/>
    <mergeCell ref="D95:D97"/>
    <mergeCell ref="K89:K91"/>
    <mergeCell ref="D92:D94"/>
    <mergeCell ref="E92:E94"/>
    <mergeCell ref="J92:J94"/>
    <mergeCell ref="E104:E106"/>
    <mergeCell ref="E98:E100"/>
    <mergeCell ref="E95:E97"/>
    <mergeCell ref="E110:E112"/>
    <mergeCell ref="K92:K94"/>
    <mergeCell ref="K110:K112"/>
    <mergeCell ref="E107:E109"/>
    <mergeCell ref="K113:K115"/>
    <mergeCell ref="J113:J115"/>
    <mergeCell ref="J110:J112"/>
    <mergeCell ref="J107:J109"/>
    <mergeCell ref="A89:A91"/>
    <mergeCell ref="B92:B94"/>
    <mergeCell ref="C89:C91"/>
    <mergeCell ref="C92:C94"/>
    <mergeCell ref="B89:B91"/>
    <mergeCell ref="A110:B112"/>
    <mergeCell ref="C104:C106"/>
    <mergeCell ref="C101:C103"/>
    <mergeCell ref="C98:C100"/>
    <mergeCell ref="C110:C112"/>
    <mergeCell ref="B107:B109"/>
    <mergeCell ref="A107:A109"/>
    <mergeCell ref="A92:A94"/>
    <mergeCell ref="B95:B97"/>
    <mergeCell ref="C95:C97"/>
    <mergeCell ref="A95:A97"/>
    <mergeCell ref="A98:A100"/>
    <mergeCell ref="B98:B100"/>
    <mergeCell ref="A113:B115"/>
    <mergeCell ref="C113:C115"/>
    <mergeCell ref="D101:D103"/>
    <mergeCell ref="D110:D112"/>
    <mergeCell ref="D104:D106"/>
    <mergeCell ref="D107:D109"/>
    <mergeCell ref="J101:J103"/>
    <mergeCell ref="J104:J106"/>
    <mergeCell ref="A104:A106"/>
    <mergeCell ref="B104:B106"/>
    <mergeCell ref="B101:B103"/>
    <mergeCell ref="A101:A103"/>
    <mergeCell ref="C107:C109"/>
    <mergeCell ref="E101:E103"/>
    <mergeCell ref="K74:K76"/>
    <mergeCell ref="K71:K73"/>
    <mergeCell ref="J71:J73"/>
    <mergeCell ref="J83:J85"/>
    <mergeCell ref="K86:K88"/>
    <mergeCell ref="K77:K79"/>
    <mergeCell ref="J86:J88"/>
    <mergeCell ref="J68:J70"/>
    <mergeCell ref="J80:J82"/>
    <mergeCell ref="J77:J79"/>
    <mergeCell ref="J74:J76"/>
    <mergeCell ref="K68:K70"/>
    <mergeCell ref="B30:B32"/>
    <mergeCell ref="C30:C32"/>
    <mergeCell ref="D33:D35"/>
    <mergeCell ref="J65:J67"/>
    <mergeCell ref="A42:A44"/>
    <mergeCell ref="D48:D50"/>
    <mergeCell ref="A36:A41"/>
    <mergeCell ref="A60:B60"/>
    <mergeCell ref="C48:C50"/>
    <mergeCell ref="A61:B61"/>
    <mergeCell ref="A57:B59"/>
    <mergeCell ref="B48:B50"/>
    <mergeCell ref="C39:C41"/>
    <mergeCell ref="B36:B38"/>
    <mergeCell ref="B45:B47"/>
    <mergeCell ref="C54:C56"/>
    <mergeCell ref="B42:B44"/>
    <mergeCell ref="D39:D41"/>
    <mergeCell ref="D54:D56"/>
    <mergeCell ref="D36:D38"/>
    <mergeCell ref="D42:D44"/>
    <mergeCell ref="C62:C64"/>
    <mergeCell ref="D51:D53"/>
    <mergeCell ref="E51:E53"/>
    <mergeCell ref="A54:A56"/>
    <mergeCell ref="A33:A35"/>
    <mergeCell ref="C36:C38"/>
    <mergeCell ref="A45:A47"/>
    <mergeCell ref="A48:A50"/>
    <mergeCell ref="C45:C47"/>
    <mergeCell ref="A62:A64"/>
    <mergeCell ref="B54:B56"/>
    <mergeCell ref="B62:B64"/>
    <mergeCell ref="B39:B41"/>
    <mergeCell ref="B51:B53"/>
    <mergeCell ref="C51:C53"/>
    <mergeCell ref="A51:A53"/>
    <mergeCell ref="B33:B35"/>
    <mergeCell ref="C33:C35"/>
    <mergeCell ref="A1:L1"/>
    <mergeCell ref="K3:K4"/>
    <mergeCell ref="J9:J11"/>
    <mergeCell ref="I9:I11"/>
    <mergeCell ref="N18:N20"/>
    <mergeCell ref="L39:L41"/>
    <mergeCell ref="L36:L38"/>
    <mergeCell ref="J36:J38"/>
    <mergeCell ref="K39:K41"/>
    <mergeCell ref="J39:J41"/>
    <mergeCell ref="K33:K35"/>
    <mergeCell ref="K12:K14"/>
    <mergeCell ref="K30:K32"/>
    <mergeCell ref="H9:H11"/>
    <mergeCell ref="A12:A14"/>
    <mergeCell ref="A18:A20"/>
    <mergeCell ref="A21:A23"/>
    <mergeCell ref="B27:B29"/>
    <mergeCell ref="C27:C29"/>
    <mergeCell ref="A15:A17"/>
    <mergeCell ref="C12:C14"/>
    <mergeCell ref="B18:B20"/>
    <mergeCell ref="B24:B26"/>
    <mergeCell ref="C24:C26"/>
    <mergeCell ref="G3:G4"/>
    <mergeCell ref="H3:H4"/>
    <mergeCell ref="I3:I4"/>
    <mergeCell ref="L9:L11"/>
    <mergeCell ref="C9:C11"/>
    <mergeCell ref="F9:F11"/>
    <mergeCell ref="J2:N2"/>
    <mergeCell ref="E2:E4"/>
    <mergeCell ref="J3:J4"/>
    <mergeCell ref="F2:I2"/>
    <mergeCell ref="G9:G11"/>
    <mergeCell ref="F3:F4"/>
    <mergeCell ref="B15:B17"/>
    <mergeCell ref="C21:C23"/>
    <mergeCell ref="B21:B23"/>
    <mergeCell ref="A2:A4"/>
    <mergeCell ref="A6:B6"/>
    <mergeCell ref="B9:B11"/>
    <mergeCell ref="B2:B4"/>
    <mergeCell ref="C2:D3"/>
    <mergeCell ref="A9:A11"/>
    <mergeCell ref="A7:B7"/>
    <mergeCell ref="A8:B8"/>
    <mergeCell ref="B12:B14"/>
    <mergeCell ref="C15:C17"/>
    <mergeCell ref="C18:C20"/>
    <mergeCell ref="D12:D14"/>
    <mergeCell ref="D21:D23"/>
    <mergeCell ref="D18:D20"/>
    <mergeCell ref="D15:D17"/>
    <mergeCell ref="B71:B73"/>
    <mergeCell ref="C65:C67"/>
    <mergeCell ref="E71:E73"/>
    <mergeCell ref="A68:A70"/>
    <mergeCell ref="B80:B82"/>
    <mergeCell ref="A65:A67"/>
    <mergeCell ref="B65:B67"/>
    <mergeCell ref="A71:A73"/>
    <mergeCell ref="A80:A82"/>
    <mergeCell ref="C68:C70"/>
    <mergeCell ref="E68:E70"/>
    <mergeCell ref="D65:D67"/>
    <mergeCell ref="E74:E76"/>
    <mergeCell ref="J30:J32"/>
    <mergeCell ref="C80:C82"/>
    <mergeCell ref="D80:D82"/>
    <mergeCell ref="C74:C76"/>
    <mergeCell ref="L12:L14"/>
    <mergeCell ref="E80:E82"/>
    <mergeCell ref="D57:D59"/>
    <mergeCell ref="E65:E67"/>
    <mergeCell ref="I33:I35"/>
    <mergeCell ref="E33:E35"/>
    <mergeCell ref="E45:E47"/>
    <mergeCell ref="E27:E29"/>
    <mergeCell ref="E39:E41"/>
    <mergeCell ref="C42:C44"/>
    <mergeCell ref="C57:C59"/>
    <mergeCell ref="E77:E79"/>
    <mergeCell ref="J18:J20"/>
    <mergeCell ref="K15:K17"/>
    <mergeCell ref="K18:K20"/>
    <mergeCell ref="K65:K67"/>
    <mergeCell ref="K42:K44"/>
    <mergeCell ref="J57:J59"/>
    <mergeCell ref="D62:D64"/>
    <mergeCell ref="J51:J53"/>
    <mergeCell ref="D68:D70"/>
    <mergeCell ref="G86:G88"/>
    <mergeCell ref="I86:I88"/>
    <mergeCell ref="A86:A88"/>
    <mergeCell ref="N9:N11"/>
    <mergeCell ref="J12:J14"/>
    <mergeCell ref="D45:D47"/>
    <mergeCell ref="E48:E50"/>
    <mergeCell ref="D9:D11"/>
    <mergeCell ref="K9:K11"/>
    <mergeCell ref="N24:N26"/>
    <mergeCell ref="E9:E11"/>
    <mergeCell ref="J21:J23"/>
    <mergeCell ref="K21:K23"/>
    <mergeCell ref="E21:E23"/>
    <mergeCell ref="N12:N14"/>
    <mergeCell ref="N21:N23"/>
    <mergeCell ref="E15:E17"/>
    <mergeCell ref="E12:E14"/>
    <mergeCell ref="E18:E20"/>
    <mergeCell ref="M9:M11"/>
    <mergeCell ref="J15:J17"/>
    <mergeCell ref="D30:D32"/>
    <mergeCell ref="E30:E32"/>
    <mergeCell ref="L3:L4"/>
    <mergeCell ref="M3:M4"/>
    <mergeCell ref="N3:N4"/>
    <mergeCell ref="K51:K53"/>
    <mergeCell ref="L51:L53"/>
    <mergeCell ref="M51:M53"/>
    <mergeCell ref="N51:N53"/>
    <mergeCell ref="J42:J44"/>
    <mergeCell ref="B86:B88"/>
    <mergeCell ref="C77:C79"/>
    <mergeCell ref="C71:C73"/>
    <mergeCell ref="B74:B76"/>
    <mergeCell ref="B83:B85"/>
    <mergeCell ref="C83:C85"/>
    <mergeCell ref="C86:C88"/>
    <mergeCell ref="D86:D88"/>
    <mergeCell ref="E86:E88"/>
    <mergeCell ref="D83:D85"/>
    <mergeCell ref="E83:E85"/>
    <mergeCell ref="B77:B79"/>
    <mergeCell ref="D74:D76"/>
    <mergeCell ref="D77:D79"/>
    <mergeCell ref="B68:B70"/>
    <mergeCell ref="D71:D73"/>
  </mergeCells>
  <phoneticPr fontId="0" type="noConversion"/>
  <pageMargins left="0" right="0" top="0" bottom="0" header="0" footer="0"/>
  <pageSetup paperSize="9" scale="98" fitToHeight="0" orientation="landscape" horizontalDpi="180" verticalDpi="180" r:id="rId1"/>
  <rowBreaks count="3" manualBreakCount="3">
    <brk id="20" max="13" man="1"/>
    <brk id="60" max="13" man="1"/>
    <brk id="100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2020-04-23T01:57:04Z</cp:lastPrinted>
  <dcterms:created xsi:type="dcterms:W3CDTF">2006-09-28T05:33:49Z</dcterms:created>
  <dcterms:modified xsi:type="dcterms:W3CDTF">2023-05-17T11:41:36Z</dcterms:modified>
</cp:coreProperties>
</file>