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Лист1!$A$1:$N$158</definedName>
  </definedNames>
  <calcPr calcId="162913"/>
</workbook>
</file>

<file path=xl/calcChain.xml><?xml version="1.0" encoding="utf-8"?>
<calcChain xmlns="http://schemas.openxmlformats.org/spreadsheetml/2006/main">
  <c r="H56" i="1" l="1"/>
  <c r="I61" i="1"/>
  <c r="H61" i="1"/>
  <c r="G119" i="1" l="1"/>
  <c r="H119" i="1"/>
  <c r="I119" i="1"/>
  <c r="G118" i="1"/>
  <c r="H118" i="1"/>
  <c r="I138" i="1"/>
  <c r="H138" i="1"/>
  <c r="G138" i="1"/>
  <c r="H109" i="1"/>
  <c r="I109" i="1"/>
  <c r="G15" i="1"/>
  <c r="H15" i="1"/>
  <c r="I15" i="1"/>
  <c r="G14" i="1"/>
  <c r="H14" i="1"/>
  <c r="I34" i="1"/>
  <c r="H34" i="1"/>
  <c r="G34" i="1"/>
  <c r="I42" i="1" l="1"/>
  <c r="G42" i="1"/>
  <c r="H42" i="1"/>
  <c r="G43" i="1" l="1"/>
  <c r="G41" i="1"/>
  <c r="H41" i="1"/>
  <c r="I46" i="1"/>
  <c r="H46" i="1"/>
  <c r="G46" i="1"/>
  <c r="G110" i="1" l="1"/>
  <c r="H110" i="1"/>
  <c r="I110" i="1"/>
  <c r="G109" i="1"/>
  <c r="G86" i="1"/>
  <c r="H86" i="1"/>
  <c r="I86" i="1"/>
  <c r="G85" i="1"/>
  <c r="H85" i="1"/>
  <c r="I85" i="1"/>
  <c r="I105" i="1"/>
  <c r="H105" i="1"/>
  <c r="G105" i="1"/>
  <c r="I102" i="1"/>
  <c r="H102" i="1"/>
  <c r="G102" i="1"/>
  <c r="H108" i="1" l="1"/>
  <c r="G108" i="1"/>
  <c r="I31" i="1"/>
  <c r="H31" i="1"/>
  <c r="G31" i="1"/>
  <c r="G146" i="1" l="1"/>
  <c r="G155" i="1" s="1"/>
  <c r="H146" i="1"/>
  <c r="I146" i="1"/>
  <c r="I155" i="1" s="1"/>
  <c r="G145" i="1"/>
  <c r="G144" i="1" s="1"/>
  <c r="H145" i="1"/>
  <c r="I145" i="1"/>
  <c r="H154" i="1"/>
  <c r="I141" i="1"/>
  <c r="H141" i="1"/>
  <c r="G141" i="1"/>
  <c r="I135" i="1"/>
  <c r="H135" i="1"/>
  <c r="G135" i="1"/>
  <c r="I132" i="1"/>
  <c r="H132" i="1"/>
  <c r="G132" i="1"/>
  <c r="I43" i="1"/>
  <c r="H43" i="1"/>
  <c r="G154" i="1" l="1"/>
  <c r="H144" i="1"/>
  <c r="H155" i="1"/>
  <c r="I144" i="1"/>
  <c r="G56" i="1"/>
  <c r="G61" i="1"/>
  <c r="I56" i="1"/>
  <c r="G70" i="1"/>
  <c r="G68" i="1" s="1"/>
  <c r="H70" i="1"/>
  <c r="H68" i="1" s="1"/>
  <c r="I70" i="1"/>
  <c r="I68" i="1" s="1"/>
  <c r="G77" i="1" l="1"/>
  <c r="G40" i="1"/>
  <c r="H40" i="1"/>
  <c r="I40" i="1"/>
  <c r="I37" i="1"/>
  <c r="H37" i="1"/>
  <c r="G37" i="1"/>
  <c r="I147" i="1" l="1"/>
  <c r="H147" i="1"/>
  <c r="G147" i="1"/>
  <c r="G69" i="1" l="1"/>
  <c r="H69" i="1"/>
  <c r="I69" i="1"/>
  <c r="G22" i="1" l="1"/>
  <c r="H22" i="1"/>
  <c r="I22" i="1"/>
  <c r="G13" i="1" l="1"/>
  <c r="H13" i="1"/>
  <c r="G49" i="1"/>
  <c r="H49" i="1"/>
  <c r="G25" i="1"/>
  <c r="H25" i="1"/>
  <c r="I25" i="1"/>
  <c r="G111" i="1"/>
  <c r="H111" i="1"/>
  <c r="G117" i="1"/>
  <c r="I49" i="1"/>
  <c r="G93" i="1"/>
  <c r="H93" i="1"/>
  <c r="G28" i="1"/>
  <c r="H28" i="1"/>
  <c r="I28" i="1"/>
  <c r="H16" i="1"/>
  <c r="G16" i="1"/>
  <c r="G99" i="1"/>
  <c r="H99" i="1"/>
  <c r="I99" i="1"/>
  <c r="G150" i="1"/>
  <c r="H150" i="1"/>
  <c r="I150" i="1"/>
  <c r="G96" i="1"/>
  <c r="H96" i="1"/>
  <c r="G57" i="1"/>
  <c r="G78" i="1" s="1"/>
  <c r="G67" i="1"/>
  <c r="H57" i="1"/>
  <c r="I57" i="1"/>
  <c r="I78" i="1" s="1"/>
  <c r="G19" i="1"/>
  <c r="H19" i="1"/>
  <c r="I19" i="1"/>
  <c r="H126" i="1"/>
  <c r="I126" i="1"/>
  <c r="G126" i="1"/>
  <c r="H129" i="1"/>
  <c r="I129" i="1"/>
  <c r="G129" i="1"/>
  <c r="H123" i="1"/>
  <c r="I123" i="1"/>
  <c r="H120" i="1"/>
  <c r="H90" i="1"/>
  <c r="H87" i="1"/>
  <c r="H73" i="1"/>
  <c r="H58" i="1"/>
  <c r="I58" i="1"/>
  <c r="G58" i="1"/>
  <c r="I120" i="1"/>
  <c r="I90" i="1"/>
  <c r="I87" i="1"/>
  <c r="G123" i="1"/>
  <c r="G120" i="1"/>
  <c r="G90" i="1"/>
  <c r="G87" i="1"/>
  <c r="I73" i="1"/>
  <c r="G73" i="1"/>
  <c r="H78" i="1" l="1"/>
  <c r="H55" i="1"/>
  <c r="H77" i="1"/>
  <c r="H76" i="1" s="1"/>
  <c r="G55" i="1"/>
  <c r="H117" i="1"/>
  <c r="I67" i="1"/>
  <c r="H158" i="1"/>
  <c r="H67" i="1"/>
  <c r="I84" i="1"/>
  <c r="G84" i="1"/>
  <c r="G158" i="1"/>
  <c r="H153" i="1"/>
  <c r="G153" i="1"/>
  <c r="H84" i="1"/>
  <c r="I55" i="1"/>
  <c r="H157" i="1" l="1"/>
  <c r="H156" i="1" s="1"/>
  <c r="G76" i="1"/>
  <c r="G157" i="1"/>
  <c r="G156" i="1" s="1"/>
</calcChain>
</file>

<file path=xl/comments1.xml><?xml version="1.0" encoding="utf-8"?>
<comments xmlns="http://schemas.openxmlformats.org/spreadsheetml/2006/main">
  <authors>
    <author>Автор</author>
  </authors>
  <commentList>
    <comment ref="B16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1910101</t>
        </r>
      </text>
    </comment>
    <comment ref="B19" authorId="0" shapeId="0">
      <text>
        <r>
          <rPr>
            <b/>
            <sz val="14"/>
            <color indexed="81"/>
            <rFont val="Tahoma"/>
            <family val="2"/>
            <charset val="204"/>
          </rPr>
          <t>из кода 1910100</t>
        </r>
      </text>
    </comment>
    <comment ref="B58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код1910202</t>
        </r>
      </text>
    </comment>
    <comment ref="B123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Код 1920200</t>
        </r>
      </text>
    </comment>
  </commentList>
</comments>
</file>

<file path=xl/sharedStrings.xml><?xml version="1.0" encoding="utf-8"?>
<sst xmlns="http://schemas.openxmlformats.org/spreadsheetml/2006/main" count="443" uniqueCount="114">
  <si>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</si>
  <si>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</si>
  <si>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</si>
  <si>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</si>
  <si>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</si>
  <si>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</si>
  <si>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</si>
  <si>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</si>
  <si>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</si>
  <si>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</si>
  <si>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</si>
  <si>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</si>
  <si>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</si>
  <si>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Комитет по образованию муниципального района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</si>
  <si>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</si>
  <si>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</si>
  <si>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</si>
  <si>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Всего по муниципальной программе</t>
  </si>
  <si>
    <t>%</t>
  </si>
  <si>
    <t>Цель МП - Совершенствование системы, обеспечивающей общественную безопасность и защиту населения на территории Называевского муниципального района</t>
  </si>
  <si>
    <t xml:space="preserve">Задача 1 МП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</t>
  </si>
  <si>
    <t xml:space="preserve">Цель подпрограммы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- Повышение качества и результативности мер по противодействию экстремизму и терроризму, обеспечению общественной безопасности и безопасности дорожного движения  </t>
  </si>
  <si>
    <t>Задача 1 ПП - совершенствование социальной профилактики наркомании, предупреждение терроризма и экстремизма</t>
  </si>
  <si>
    <t>Мероприятие 1 Организация мероприятий, направленных на организацию молодежного волонтерского антинаркотического движения</t>
  </si>
  <si>
    <t>Мероприятие 2 Приобретение и распространение информационных просветительских материалов, наглядных пособий, буклетов, плакатов антинаркотической направленности, по предупреждению терроризма и экстремизма</t>
  </si>
  <si>
    <t>Задача 2 ПП - Совершенствование профилактики правонарушений и безнадзорности несовершеннолетних граждан</t>
  </si>
  <si>
    <t>Комитет по делам молодежи, физической культуре и спорта муниципального района</t>
  </si>
  <si>
    <t>Итого по подпрограмме "Профилактика правонарушений, предупреждение терроризма, экстремизма и обеспечение безопасности дорожного движения в Называевском муниципальном районе" муниципальной программы</t>
  </si>
  <si>
    <t xml:space="preserve">Задача 2 МП -Сокращение числа погибших и пострадавших в чрезвычайных ситуациях и предотвращение экономического ущерба от чрезвычайных ситуаций </t>
  </si>
  <si>
    <t>Цель подпрограммы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- повышение уровня защиты населения и территории Называевского муниципального района от опасностей военного времени и от угроз, возникающих при чрезвычайных ситуациях природного и техногенного характера</t>
  </si>
  <si>
    <t>Задача 1 ПП -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чрезвычайной ситуации</t>
  </si>
  <si>
    <t>КУ "Хозяйственно-диспетчерская и архивная служба администрации муниципального района"</t>
  </si>
  <si>
    <t>Задача 2 ПП - Совершенствование системы подготовки руководящего состава и  населения в области предупреждения и ликвидации чрезвычайных ситуаций</t>
  </si>
  <si>
    <t>Итого по подпрограмме "Защита населения и территории Называевского муниципального района от чрезвычайных ситуаций мирного и военного времени и совершенствование гражданской обороны" муниципальной программы</t>
  </si>
  <si>
    <t>Оснащенность ЕДДС необходимым оборудованием</t>
  </si>
  <si>
    <t>Обеспеченность методическими пособиями и литературой по вопросам ГО и ЧС</t>
  </si>
  <si>
    <t>Доля обученных из числа руководящего состава и специалистов звена ТП РСЧС</t>
  </si>
  <si>
    <t>Количество несовершеннолетних, занимающихся добровольческой деятельностью по пропаганде здорового образа жизни в молодежной среде</t>
  </si>
  <si>
    <t>человек</t>
  </si>
  <si>
    <t>шт.</t>
  </si>
  <si>
    <t>Количество проведенных мероприятий для детей из семей, находящихся в социально опасном положении</t>
  </si>
  <si>
    <t>Количество приобретенных просветительских материалов</t>
  </si>
  <si>
    <t>единиц</t>
  </si>
  <si>
    <t>Мероприятие 2: Материально-техническое обеспечение и укомплектование Единой дежурно-диспетчерской службы (ЕДДС) муниципального района, в рамках реализации АПК "Безопасный город"</t>
  </si>
  <si>
    <t>Мероприятие 1: Обучение и повышение квалификации руководителей  и специалистов в сфере предупреждения и ликвидации чрезвычайных ситуаций в рамках реализации АПК "Безопасный город"</t>
  </si>
  <si>
    <t>Основное мероприятие - совершенствование и поддержание в состоянии готовности сил и средств для предупреждения и ликвидации чрезвычайных ситуаций, в рамках реализации АПК "Безопасный город"</t>
  </si>
  <si>
    <t>Основное мероприятие: Совершенствование методов обучения населения способам защиты от опасностей, в рамках реализации АПК "Безопасный город"</t>
  </si>
  <si>
    <t>Мероприятие 1: Организация досуга детей из семей находящихся в социально опасном положении, проведение тематических мероприятий</t>
  </si>
  <si>
    <t>БУ НМР "Культура Называевского муниципального района"</t>
  </si>
  <si>
    <t>БУ НМР "Культура Называевского муниципального района", комитет по делам молодежи, физической культуре и спорта муниципального района</t>
  </si>
  <si>
    <t>БУ НМР "Культура Называевского района"</t>
  </si>
  <si>
    <t>БУ НМР "Культура Называевского района", комитет по образованию</t>
  </si>
  <si>
    <t>Основное мероприятие: Организационные меры по профилактике наркомании и предупреждению экстремизма и терроризма в муниципальном районе</t>
  </si>
  <si>
    <t>Уровень оснащенности муниципальных учреждений полиграфической продукцией</t>
  </si>
  <si>
    <t>Уровень оснащенности муниципальных учреждений приобретение стендов</t>
  </si>
  <si>
    <t>Освоение денежных средств , выделенных на участие в областных соревнованиях "Школа безопасности"</t>
  </si>
  <si>
    <t>Мероприятие 1: Ежегодное участие в областных соревнованиях "Безопасное колесо"</t>
  </si>
  <si>
    <t>Основное мероприятие : Организация мероприятий, направленных на комплексное решение проблем безнадзорности и правонарушений несовершеннолетних, работа с детьми по предупреждению асоциальных явлений</t>
  </si>
  <si>
    <t>Основное мероприятие : Профилактика дорожно-транспортных проишествий и нарушений правил дорожного движения, предупреждение детского дорожно-транспортного травматизма</t>
  </si>
  <si>
    <t>Задача 3 ПП - повышение уровня правовой культуры и предупреждение правонарушений и опасного поведения участников дорожного движения</t>
  </si>
  <si>
    <t>Сектор по мобилизационной подготовке, ГО и ЧС Администрации муниципального района</t>
  </si>
  <si>
    <t>Сектор по мобилизационной подготовке, ГО и ЧС  Администрации муниципального района</t>
  </si>
  <si>
    <t>Мероприятие 3. Осуществление личного страхования народных дружинников на период их участия в мероприятиях по охране общественного порядка</t>
  </si>
  <si>
    <t xml:space="preserve">Освоение денежных средств в полном объеме </t>
  </si>
  <si>
    <t>Мероприятие 2.Проведение акций, изготовление буклетов, брошюр, наглядных пособий, плакатов, листовок по пропаганде здорового образа жизни, профилактика правонарушений и соблюдение правил дорожного движения среди детей и подростков</t>
  </si>
  <si>
    <t>Количество изготовленных пропагандистских материалов</t>
  </si>
  <si>
    <t>ед</t>
  </si>
  <si>
    <t>Мероприятие 1: Создание и восполнение резерва материальных ресурсов в целях гражданской обороны и для ликвидации возможных  чрезвычайных ситуаций согласно утвержденным номенклатурам</t>
  </si>
  <si>
    <t>Мероприятие 3: Приобретение средств оповещения и информирования населения об опасностях, возникающих при ведении военных конфликтов или вследствие этих конфликтов, а также угрозе возникновения или возникновении чрезвычайных ситуаций природного и техногенного характера</t>
  </si>
  <si>
    <t>Мероприятие 4: Создание системы обеспечения вызова экстренных оперативных служб по единому номеру "112" на базе Единой дежурно-диспетчерской службы (ЕДДС) муниципального района</t>
  </si>
  <si>
    <t>Освоение денежных средств, выделенных на приобретение средств оповещения и информирования населения об опасностях</t>
  </si>
  <si>
    <t>Освоение денежных средств, выделенных на создание системы обеспечения вызова экстренных оперативных служб по единому номеру "112</t>
  </si>
  <si>
    <t>Освоение денежных средств, выделенных  на приобретение материальных запасов</t>
  </si>
  <si>
    <t>%.</t>
  </si>
  <si>
    <t>Мероприятие 5  Проведение тренировочных занятий и учений по гражданской обороне и ликвидации последствий чрезвычайных ситуаций на объектах различной ведомственной принадлежности, приобретение средств защиты</t>
  </si>
  <si>
    <t>Мероприятие 2: Приобретение методических пособий для подготовки всех категорий населения муниципального района по вопросам гражданской обороны и защиты от чрезвычайных ситуаций</t>
  </si>
  <si>
    <t>Мероприятие 3: Организация работы площадок и выставок "Научись спасать жизнь" посредством волонтерского актива, организация тематических молодежных мероприятий</t>
  </si>
  <si>
    <t>Мероприятие 4: Организация работы по популяризации первой медицинской помощи и психологической поддержки среди населения в рамках реализации проекта "Научись спасать жизнь"</t>
  </si>
  <si>
    <t>Мероприятия 5:Участие в областных соревнованиях "Школа безопасности"</t>
  </si>
  <si>
    <t>Мероприятие 6 Проведение смотра -конкурса</t>
  </si>
  <si>
    <t xml:space="preserve">Мероприятие 4. Обеспечение антитеррористической защищенности объектов муниципальной собственности </t>
  </si>
  <si>
    <t xml:space="preserve"> Отдел правового обеспечения управления делами Администрация Называевского муниципального района,   КУ "ХДАС НМР"</t>
  </si>
  <si>
    <t>Мероприятие 5. Установка круглосуточного видеонаблюдения в местах общего пользования</t>
  </si>
  <si>
    <t>Мероприятие 6. Оказание помощи в восстановлении утраченных документов неработающим и не имеющим постоянного источника доходов гражданам, освободившимся из мест лишения свободы и осужденным к наказаниям, не связанным с изоляцией от общества, а также гражданам без определенного места жительства, с целью дальнейшего трудоустройства  таких граждан в рамках социальной адаптации</t>
  </si>
  <si>
    <t>Мероприятие 6. Создание и восполнение резерва материальных ресурсов в целях гражданской  обороны и для ликвидации возможных чрезвычайных ситуаций согласно утвержденным номенклатурам</t>
  </si>
  <si>
    <t xml:space="preserve">Количество востановленных документов </t>
  </si>
  <si>
    <t>Освоение средств в полном объеме</t>
  </si>
  <si>
    <t>Мероприятие 2: Приобретение жилетов и светоотражающих элементов для школьных отрядов юных инспекторов движения</t>
  </si>
  <si>
    <t xml:space="preserve">Мероприятие 7: Подготовка и проведение командно-штабного учения по теме: "Координация действий органов управления и сил  ФиТП РСЧС Омской области при угрозе и возникновении ЧС, обусловленных природными пожарами и паводками" на базе Называевского муниципального района Омской области </t>
  </si>
  <si>
    <t>Освоение денежных средств, выделенных на проведение мероприятия</t>
  </si>
  <si>
    <t xml:space="preserve">Основное мероприятие: Материально-технические мероприятия, связанные с предупреждением терроризма и экстремизма
</t>
  </si>
  <si>
    <t>Количество установленных систем экстренного оповещения</t>
  </si>
  <si>
    <t>Мероприятие 1. Оборудование объектов (территорий) системами оповещения и управления эвакуацией либо автономными системами (средствами) экстренного оповещения работников, обучающихся и иных лиц, находящихся на объекте (территории), о потенциальной угрозе возникновения или о возникновении чрезвычайной ситуации</t>
  </si>
  <si>
    <t>Мероприятие 2. Материально-технические мероприятия, направленные на профилактику правонарушений</t>
  </si>
  <si>
    <t>Количество приобретенных памяток о профилактике мошенничества</t>
  </si>
  <si>
    <t>Основное мероприятие: Создание объекта информации (ОИ)-автоматизированной системы (АС), предназначенной для обработки информации, содержащей сведения, составляющие государственную тайну</t>
  </si>
  <si>
    <t>Мероприятие 1: Поставка автоматизированной системы, прошедшей специальные исследования на побочные электромагнитные излучения и наводки, специальную проверку на отсутствие в ее составе, возможно, внедренных электронных устройств негласного получения информации со средствами защиты информации</t>
  </si>
  <si>
    <t>Мероприятие 2: Разработка проекта системы защиты информации, комплекта документов в соответствии с Требованиями по технической защите информации, содержащей сведения, составляющие государственную тайну, аттестация объекта информатизации автоматизированной системы</t>
  </si>
  <si>
    <t>Мероприятие 7: Мероприятия по профилактике алкоголизма</t>
  </si>
  <si>
    <t>Количество буклетов, изготовленных  на тему профилактики алкоголизма</t>
  </si>
  <si>
    <t>Мероприятие 7: Материально-техническое обеспечение деятельности органов повседневного управления муниципального звена территориальной подсистемы единой государственной системы предупреждения и ликвидации чрезвычайных ситуаций Называевского муниципального района</t>
  </si>
  <si>
    <t>Основное мероприятие: Обеспечение пожарной безопасности на территории Называевского муниципального района</t>
  </si>
  <si>
    <t>Мероприятие 1: Обеспечение первичных мер пожарной безопасности в границах Называевского муниципального района за границами городского и сельских населенных пунктов Называевского муниципального района</t>
  </si>
  <si>
    <t>Мероприятие 3. Обеспечение охраны объектов (территорий) сотрудниками частных охранных организаций, подразделениями вневедомственной охраны войск национальной гвардии Российской Федерации, военизированными и сторожевыми подразделениями организации, подведомственной Федеральной службе войск национальной гвардии Российской Федерации, или подразделениями ведомственной охраны федеральных органов исполнительной власти, имеющих право на создание ведомственной охраны</t>
  </si>
  <si>
    <t>Количество объектов, обеспеченных военизированной охраной</t>
  </si>
  <si>
    <t>Освоение выделенных средств в полном объеме</t>
  </si>
  <si>
    <t>Мероприятие 8: Размещение информационно-справочных материалов в сфере социальной адаптации и трудоустройства неработающих и не имеющего постоянного источника доходов граждан, освободившихся из мест лишения свободы и осужденных к наказаниям, не связанным с изоляцией от общества на территории Называевского муниципального района Омской области, в том числе изготовление информационных стендов, плакатов, баннеров, листовок, опубликование информации в СМИ</t>
  </si>
  <si>
    <t>Мероприятие 8: Мероприятия по территориальной и гражданской обороне, мобилизационной подготовке</t>
  </si>
  <si>
    <t xml:space="preserve"> Отдел правового обеспечения управления делами Администрации НМР,   БУ НМР "Культура Называевского муниципального района", Омское ЛУ МВД России</t>
  </si>
  <si>
    <t>план</t>
  </si>
  <si>
    <t>факт</t>
  </si>
  <si>
    <t>% исполнения</t>
  </si>
  <si>
    <t>2024 год</t>
  </si>
  <si>
    <t>Отчет о реализации муниципальной программы «Участие в профилактике правонарушений, предупреждении терроризма, экстремизма и обеспечении  безопасности дорожного движения,  защита населения на территории Называевского муниципального района» на 2020-2026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</si>
</sst>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sz val="8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164" fontId="7" fillId="0" borderId="1" xfId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164" fontId="5" fillId="2" borderId="1" xfId="1" applyFont="1" applyFill="1" applyBorder="1" applyAlignment="1">
      <alignment horizontal="center" vertical="top" wrapText="1"/>
    </xf>
    <xf numFmtId="2" fontId="5" fillId="0" borderId="3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/>
    </xf>
    <xf numFmtId="165" fontId="7" fillId="0" borderId="1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2" fontId="5" fillId="3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right" vertical="top" wrapText="1"/>
    </xf>
    <xf numFmtId="2" fontId="5" fillId="0" borderId="1" xfId="1" applyNumberFormat="1" applyFont="1" applyFill="1" applyBorder="1" applyAlignment="1">
      <alignment horizontal="right" vertical="top" wrapText="1"/>
    </xf>
    <xf numFmtId="164" fontId="5" fillId="0" borderId="1" xfId="1" applyFont="1" applyFill="1" applyBorder="1" applyAlignment="1">
      <alignment horizontal="right" vertical="top" wrapText="1"/>
    </xf>
    <xf numFmtId="0" fontId="5" fillId="4" borderId="1" xfId="0" applyFont="1" applyFill="1" applyBorder="1" applyAlignment="1">
      <alignment horizontal="left" vertical="top" wrapText="1"/>
    </xf>
    <xf numFmtId="164" fontId="5" fillId="4" borderId="1" xfId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5" fillId="4" borderId="7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11" xfId="0" applyFont="1" applyFill="1" applyBorder="1" applyAlignment="1">
      <alignment horizontal="left" vertical="top" wrapText="1"/>
    </xf>
    <xf numFmtId="0" fontId="5" fillId="4" borderId="12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E158"/>
  <sheetViews>
    <sheetView tabSelected="1" view="pageBreakPreview" topLeftCell="A141" zoomScale="130" zoomScaleNormal="75" zoomScaleSheetLayoutView="130" workbookViewId="0">
      <selection activeCell="B22" sqref="B22:B24"/>
    </sheetView>
  </sheetViews>
  <sheetFormatPr defaultColWidth="9.140625" defaultRowHeight="15.75" x14ac:dyDescent="0.25"/>
  <cols>
    <col min="1" max="1" width="2.85546875" style="2" customWidth="1"/>
    <col min="2" max="2" width="26.7109375" style="2" customWidth="1"/>
    <col min="3" max="3" width="4.85546875" style="2" customWidth="1"/>
    <col min="4" max="4" width="5.28515625" style="2" customWidth="1"/>
    <col min="5" max="5" width="11.42578125" style="2" customWidth="1"/>
    <col min="6" max="6" width="15" style="2" customWidth="1"/>
    <col min="7" max="7" width="13.42578125" style="2" customWidth="1"/>
    <col min="8" max="8" width="14" style="2" customWidth="1"/>
    <col min="9" max="9" width="10.5703125" style="2" customWidth="1"/>
    <col min="10" max="10" width="21.85546875" style="2" customWidth="1"/>
    <col min="11" max="11" width="7.140625" style="2" customWidth="1"/>
    <col min="12" max="12" width="6.7109375" style="2" customWidth="1"/>
    <col min="13" max="13" width="6.85546875" style="2" customWidth="1"/>
    <col min="14" max="14" width="8.85546875" style="2" customWidth="1"/>
    <col min="15" max="16384" width="9.140625" style="2"/>
  </cols>
  <sheetData>
    <row r="1" spans="1:15" ht="61.9" customHeight="1" x14ac:dyDescent="0.25">
      <c r="A1" s="126" t="s">
        <v>113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5" ht="26.25" customHeight="1" x14ac:dyDescent="0.25">
      <c r="A2" s="123" t="s">
        <v>10</v>
      </c>
      <c r="B2" s="123" t="s">
        <v>0</v>
      </c>
      <c r="C2" s="123" t="s">
        <v>1</v>
      </c>
      <c r="D2" s="123"/>
      <c r="E2" s="103" t="s">
        <v>11</v>
      </c>
      <c r="F2" s="123" t="s">
        <v>2</v>
      </c>
      <c r="G2" s="123"/>
      <c r="H2" s="123"/>
      <c r="I2" s="123"/>
      <c r="J2" s="123" t="s">
        <v>12</v>
      </c>
      <c r="K2" s="123"/>
      <c r="L2" s="123"/>
      <c r="M2" s="123"/>
      <c r="N2" s="123"/>
      <c r="O2" s="1"/>
    </row>
    <row r="3" spans="1:15" ht="12" customHeight="1" x14ac:dyDescent="0.25">
      <c r="A3" s="123"/>
      <c r="B3" s="123"/>
      <c r="C3" s="123"/>
      <c r="D3" s="123"/>
      <c r="E3" s="104"/>
      <c r="F3" s="123" t="s">
        <v>3</v>
      </c>
      <c r="G3" s="123"/>
      <c r="H3" s="123"/>
      <c r="I3" s="123"/>
      <c r="J3" s="123" t="s">
        <v>4</v>
      </c>
      <c r="K3" s="123" t="s">
        <v>5</v>
      </c>
      <c r="L3" s="123"/>
      <c r="M3" s="123"/>
      <c r="N3" s="123"/>
      <c r="O3" s="1"/>
    </row>
    <row r="4" spans="1:15" ht="15" customHeight="1" x14ac:dyDescent="0.25">
      <c r="A4" s="123"/>
      <c r="B4" s="123"/>
      <c r="C4" s="103" t="s">
        <v>6</v>
      </c>
      <c r="D4" s="103" t="s">
        <v>7</v>
      </c>
      <c r="E4" s="104"/>
      <c r="F4" s="123"/>
      <c r="G4" s="124" t="s">
        <v>112</v>
      </c>
      <c r="H4" s="124"/>
      <c r="I4" s="124"/>
      <c r="J4" s="123"/>
      <c r="K4" s="123"/>
      <c r="L4" s="124" t="s">
        <v>112</v>
      </c>
      <c r="M4" s="124"/>
      <c r="N4" s="124"/>
      <c r="O4" s="1"/>
    </row>
    <row r="5" spans="1:15" ht="24.75" customHeight="1" x14ac:dyDescent="0.25">
      <c r="A5" s="123"/>
      <c r="B5" s="123"/>
      <c r="C5" s="105"/>
      <c r="D5" s="105"/>
      <c r="E5" s="105"/>
      <c r="F5" s="123"/>
      <c r="G5" s="10" t="s">
        <v>109</v>
      </c>
      <c r="H5" s="10" t="s">
        <v>110</v>
      </c>
      <c r="I5" s="10" t="s">
        <v>111</v>
      </c>
      <c r="J5" s="123"/>
      <c r="K5" s="123"/>
      <c r="L5" s="10" t="s">
        <v>109</v>
      </c>
      <c r="M5" s="10" t="s">
        <v>110</v>
      </c>
      <c r="N5" s="61" t="s">
        <v>111</v>
      </c>
      <c r="O5" s="1"/>
    </row>
    <row r="6" spans="1:15" s="4" customFormat="1" x14ac:dyDescent="0.25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12</v>
      </c>
      <c r="H6" s="11">
        <v>13</v>
      </c>
      <c r="I6" s="11">
        <v>14</v>
      </c>
      <c r="J6" s="11">
        <v>15</v>
      </c>
      <c r="K6" s="11">
        <v>16</v>
      </c>
      <c r="L6" s="11">
        <v>23</v>
      </c>
      <c r="M6" s="11">
        <v>24</v>
      </c>
      <c r="N6" s="11">
        <v>25</v>
      </c>
      <c r="O6" s="3"/>
    </row>
    <row r="7" spans="1:15" ht="69" customHeight="1" x14ac:dyDescent="0.25">
      <c r="A7" s="121" t="s">
        <v>19</v>
      </c>
      <c r="B7" s="121"/>
      <c r="C7" s="39">
        <v>2020</v>
      </c>
      <c r="D7" s="39">
        <v>2026</v>
      </c>
      <c r="E7" s="39" t="s">
        <v>8</v>
      </c>
      <c r="F7" s="39" t="s">
        <v>8</v>
      </c>
      <c r="G7" s="39" t="s">
        <v>8</v>
      </c>
      <c r="H7" s="39" t="s">
        <v>8</v>
      </c>
      <c r="I7" s="39" t="s">
        <v>8</v>
      </c>
      <c r="J7" s="39" t="s">
        <v>8</v>
      </c>
      <c r="K7" s="39" t="s">
        <v>8</v>
      </c>
      <c r="L7" s="39" t="s">
        <v>8</v>
      </c>
      <c r="M7" s="39" t="s">
        <v>8</v>
      </c>
      <c r="N7" s="10" t="s">
        <v>8</v>
      </c>
      <c r="O7" s="1"/>
    </row>
    <row r="8" spans="1:15" ht="81.75" customHeight="1" x14ac:dyDescent="0.25">
      <c r="A8" s="121" t="s">
        <v>20</v>
      </c>
      <c r="B8" s="121"/>
      <c r="C8" s="39">
        <v>2020</v>
      </c>
      <c r="D8" s="39">
        <v>2026</v>
      </c>
      <c r="E8" s="39" t="s">
        <v>8</v>
      </c>
      <c r="F8" s="39" t="s">
        <v>8</v>
      </c>
      <c r="G8" s="39" t="s">
        <v>8</v>
      </c>
      <c r="H8" s="39" t="s">
        <v>8</v>
      </c>
      <c r="I8" s="39" t="s">
        <v>8</v>
      </c>
      <c r="J8" s="39" t="s">
        <v>8</v>
      </c>
      <c r="K8" s="39" t="s">
        <v>8</v>
      </c>
      <c r="L8" s="39" t="s">
        <v>8</v>
      </c>
      <c r="M8" s="39" t="s">
        <v>8</v>
      </c>
      <c r="N8" s="10" t="s">
        <v>8</v>
      </c>
      <c r="O8" s="1"/>
    </row>
    <row r="9" spans="1:15" ht="128.25" customHeight="1" x14ac:dyDescent="0.25">
      <c r="A9" s="121" t="s">
        <v>21</v>
      </c>
      <c r="B9" s="121"/>
      <c r="C9" s="39">
        <v>2020</v>
      </c>
      <c r="D9" s="39">
        <v>2026</v>
      </c>
      <c r="E9" s="39" t="s">
        <v>8</v>
      </c>
      <c r="F9" s="39" t="s">
        <v>8</v>
      </c>
      <c r="G9" s="39" t="s">
        <v>8</v>
      </c>
      <c r="H9" s="39" t="s">
        <v>8</v>
      </c>
      <c r="I9" s="39" t="s">
        <v>8</v>
      </c>
      <c r="J9" s="39" t="s">
        <v>8</v>
      </c>
      <c r="K9" s="39" t="s">
        <v>8</v>
      </c>
      <c r="L9" s="39" t="s">
        <v>8</v>
      </c>
      <c r="M9" s="39" t="s">
        <v>8</v>
      </c>
      <c r="N9" s="10" t="s">
        <v>8</v>
      </c>
      <c r="O9" s="1"/>
    </row>
    <row r="10" spans="1:15" ht="15.75" customHeight="1" x14ac:dyDescent="0.25">
      <c r="A10" s="72"/>
      <c r="B10" s="72" t="s">
        <v>22</v>
      </c>
      <c r="C10" s="69">
        <v>2020</v>
      </c>
      <c r="D10" s="69">
        <v>2026</v>
      </c>
      <c r="E10" s="69" t="s">
        <v>8</v>
      </c>
      <c r="F10" s="69" t="s">
        <v>8</v>
      </c>
      <c r="G10" s="69" t="s">
        <v>8</v>
      </c>
      <c r="H10" s="69" t="s">
        <v>8</v>
      </c>
      <c r="I10" s="69" t="s">
        <v>8</v>
      </c>
      <c r="J10" s="69" t="s">
        <v>8</v>
      </c>
      <c r="K10" s="69" t="s">
        <v>8</v>
      </c>
      <c r="L10" s="69" t="s">
        <v>8</v>
      </c>
      <c r="M10" s="69" t="s">
        <v>8</v>
      </c>
      <c r="N10" s="103" t="s">
        <v>8</v>
      </c>
      <c r="O10" s="1"/>
    </row>
    <row r="11" spans="1:15" x14ac:dyDescent="0.25">
      <c r="A11" s="73"/>
      <c r="B11" s="73"/>
      <c r="C11" s="83"/>
      <c r="D11" s="70"/>
      <c r="E11" s="83"/>
      <c r="F11" s="83"/>
      <c r="G11" s="83"/>
      <c r="H11" s="83"/>
      <c r="I11" s="83"/>
      <c r="J11" s="70"/>
      <c r="K11" s="70"/>
      <c r="L11" s="70"/>
      <c r="M11" s="70"/>
      <c r="N11" s="104"/>
      <c r="O11" s="1"/>
    </row>
    <row r="12" spans="1:15" x14ac:dyDescent="0.25">
      <c r="A12" s="73"/>
      <c r="B12" s="73"/>
      <c r="C12" s="84"/>
      <c r="D12" s="71"/>
      <c r="E12" s="84"/>
      <c r="F12" s="84"/>
      <c r="G12" s="84"/>
      <c r="H12" s="84"/>
      <c r="I12" s="84"/>
      <c r="J12" s="70"/>
      <c r="K12" s="70"/>
      <c r="L12" s="70"/>
      <c r="M12" s="70"/>
      <c r="N12" s="104"/>
      <c r="O12" s="1"/>
    </row>
    <row r="13" spans="1:15" ht="44.25" customHeight="1" x14ac:dyDescent="0.25">
      <c r="A13" s="121"/>
      <c r="B13" s="121" t="s">
        <v>52</v>
      </c>
      <c r="C13" s="69">
        <v>2020</v>
      </c>
      <c r="D13" s="69">
        <v>2026</v>
      </c>
      <c r="E13" s="121" t="s">
        <v>48</v>
      </c>
      <c r="F13" s="38" t="s">
        <v>9</v>
      </c>
      <c r="G13" s="13">
        <f t="shared" ref="G13:H13" si="0">G14+G15</f>
        <v>69000</v>
      </c>
      <c r="H13" s="13">
        <f t="shared" si="0"/>
        <v>69000</v>
      </c>
      <c r="I13" s="13">
        <v>100</v>
      </c>
      <c r="J13" s="62" t="s">
        <v>8</v>
      </c>
      <c r="K13" s="62" t="s">
        <v>8</v>
      </c>
      <c r="L13" s="62" t="s">
        <v>8</v>
      </c>
      <c r="M13" s="62" t="s">
        <v>8</v>
      </c>
      <c r="N13" s="123" t="s">
        <v>8</v>
      </c>
      <c r="O13" s="1"/>
    </row>
    <row r="14" spans="1:15" ht="31.5" customHeight="1" x14ac:dyDescent="0.25">
      <c r="A14" s="121"/>
      <c r="B14" s="121"/>
      <c r="C14" s="83"/>
      <c r="D14" s="70"/>
      <c r="E14" s="121"/>
      <c r="F14" s="38" t="s">
        <v>14</v>
      </c>
      <c r="G14" s="13">
        <f t="shared" ref="G14:H14" si="1">G17+G20+G23+G26+G29+G38+G32+G35</f>
        <v>19000</v>
      </c>
      <c r="H14" s="13">
        <f t="shared" si="1"/>
        <v>19000</v>
      </c>
      <c r="I14" s="13">
        <v>100</v>
      </c>
      <c r="J14" s="62"/>
      <c r="K14" s="62"/>
      <c r="L14" s="62"/>
      <c r="M14" s="62"/>
      <c r="N14" s="123"/>
      <c r="O14" s="1"/>
    </row>
    <row r="15" spans="1:15" ht="18" customHeight="1" x14ac:dyDescent="0.25">
      <c r="A15" s="121"/>
      <c r="B15" s="121"/>
      <c r="C15" s="84"/>
      <c r="D15" s="71"/>
      <c r="E15" s="121"/>
      <c r="F15" s="38" t="s">
        <v>15</v>
      </c>
      <c r="G15" s="14">
        <f t="shared" ref="G15:I15" si="2">G18+G21+G24+G27+G30+G39+G33+G36</f>
        <v>50000</v>
      </c>
      <c r="H15" s="14">
        <f t="shared" si="2"/>
        <v>50000</v>
      </c>
      <c r="I15" s="14">
        <f t="shared" si="2"/>
        <v>100</v>
      </c>
      <c r="J15" s="62"/>
      <c r="K15" s="62"/>
      <c r="L15" s="62"/>
      <c r="M15" s="62"/>
      <c r="N15" s="123"/>
      <c r="O15" s="1"/>
    </row>
    <row r="16" spans="1:15" s="9" customFormat="1" ht="25.9" customHeight="1" x14ac:dyDescent="0.25">
      <c r="A16" s="121"/>
      <c r="B16" s="121" t="s">
        <v>23</v>
      </c>
      <c r="C16" s="69">
        <v>2020</v>
      </c>
      <c r="D16" s="69">
        <v>2026</v>
      </c>
      <c r="E16" s="121" t="s">
        <v>26</v>
      </c>
      <c r="F16" s="38" t="s">
        <v>9</v>
      </c>
      <c r="G16" s="13">
        <f t="shared" ref="G16:H16" si="3">G17+G18</f>
        <v>4000</v>
      </c>
      <c r="H16" s="13">
        <f t="shared" si="3"/>
        <v>4000</v>
      </c>
      <c r="I16" s="13">
        <v>100</v>
      </c>
      <c r="J16" s="72" t="s">
        <v>37</v>
      </c>
      <c r="K16" s="88" t="s">
        <v>38</v>
      </c>
      <c r="L16" s="88">
        <v>85</v>
      </c>
      <c r="M16" s="88">
        <v>85</v>
      </c>
      <c r="N16" s="88">
        <v>100</v>
      </c>
      <c r="O16" s="8"/>
    </row>
    <row r="17" spans="1:15" s="9" customFormat="1" ht="24.75" customHeight="1" x14ac:dyDescent="0.25">
      <c r="A17" s="121"/>
      <c r="B17" s="121"/>
      <c r="C17" s="83"/>
      <c r="D17" s="70"/>
      <c r="E17" s="121"/>
      <c r="F17" s="38" t="s">
        <v>14</v>
      </c>
      <c r="G17" s="15">
        <v>4000</v>
      </c>
      <c r="H17" s="15">
        <v>4000</v>
      </c>
      <c r="I17" s="15">
        <v>100</v>
      </c>
      <c r="J17" s="73"/>
      <c r="K17" s="88"/>
      <c r="L17" s="88"/>
      <c r="M17" s="88"/>
      <c r="N17" s="88"/>
      <c r="O17" s="8"/>
    </row>
    <row r="18" spans="1:15" s="9" customFormat="1" ht="17.25" customHeight="1" x14ac:dyDescent="0.25">
      <c r="A18" s="121"/>
      <c r="B18" s="121"/>
      <c r="C18" s="84"/>
      <c r="D18" s="71"/>
      <c r="E18" s="121"/>
      <c r="F18" s="38" t="s">
        <v>15</v>
      </c>
      <c r="G18" s="40">
        <v>0</v>
      </c>
      <c r="H18" s="40">
        <v>0</v>
      </c>
      <c r="I18" s="40">
        <v>0</v>
      </c>
      <c r="J18" s="74"/>
      <c r="K18" s="88"/>
      <c r="L18" s="88"/>
      <c r="M18" s="88"/>
      <c r="N18" s="88"/>
      <c r="O18" s="8"/>
    </row>
    <row r="19" spans="1:15" ht="15.75" customHeight="1" x14ac:dyDescent="0.25">
      <c r="A19" s="121"/>
      <c r="B19" s="121" t="s">
        <v>24</v>
      </c>
      <c r="C19" s="69">
        <v>2020</v>
      </c>
      <c r="D19" s="69">
        <v>2026</v>
      </c>
      <c r="E19" s="130" t="s">
        <v>108</v>
      </c>
      <c r="F19" s="60" t="s">
        <v>9</v>
      </c>
      <c r="G19" s="15">
        <f t="shared" ref="G19:I19" si="4">G20+G21</f>
        <v>5000</v>
      </c>
      <c r="H19" s="15">
        <f t="shared" si="4"/>
        <v>5000</v>
      </c>
      <c r="I19" s="15">
        <f t="shared" si="4"/>
        <v>100</v>
      </c>
      <c r="J19" s="72" t="s">
        <v>41</v>
      </c>
      <c r="K19" s="88" t="s">
        <v>42</v>
      </c>
      <c r="L19" s="88">
        <v>35</v>
      </c>
      <c r="M19" s="88">
        <v>75</v>
      </c>
      <c r="N19" s="125">
        <v>214.29</v>
      </c>
      <c r="O19" s="1"/>
    </row>
    <row r="20" spans="1:15" ht="31.5" customHeight="1" x14ac:dyDescent="0.25">
      <c r="A20" s="121"/>
      <c r="B20" s="121"/>
      <c r="C20" s="83"/>
      <c r="D20" s="70"/>
      <c r="E20" s="130"/>
      <c r="F20" s="60" t="s">
        <v>14</v>
      </c>
      <c r="G20" s="15">
        <v>5000</v>
      </c>
      <c r="H20" s="15">
        <v>5000</v>
      </c>
      <c r="I20" s="15">
        <v>100</v>
      </c>
      <c r="J20" s="73"/>
      <c r="K20" s="88"/>
      <c r="L20" s="88"/>
      <c r="M20" s="88"/>
      <c r="N20" s="125"/>
      <c r="O20" s="1"/>
    </row>
    <row r="21" spans="1:15" ht="38.25" customHeight="1" x14ac:dyDescent="0.25">
      <c r="A21" s="121"/>
      <c r="B21" s="121"/>
      <c r="C21" s="84"/>
      <c r="D21" s="71"/>
      <c r="E21" s="130"/>
      <c r="F21" s="60" t="s">
        <v>15</v>
      </c>
      <c r="G21" s="59"/>
      <c r="H21" s="59"/>
      <c r="I21" s="59">
        <v>0</v>
      </c>
      <c r="J21" s="74"/>
      <c r="K21" s="88"/>
      <c r="L21" s="88"/>
      <c r="M21" s="88"/>
      <c r="N21" s="125"/>
      <c r="O21" s="1"/>
    </row>
    <row r="22" spans="1:15" ht="22.5" customHeight="1" x14ac:dyDescent="0.25">
      <c r="A22" s="69"/>
      <c r="B22" s="72" t="s">
        <v>62</v>
      </c>
      <c r="C22" s="69">
        <v>2020</v>
      </c>
      <c r="D22" s="69">
        <v>2026</v>
      </c>
      <c r="E22" s="85" t="s">
        <v>31</v>
      </c>
      <c r="F22" s="38" t="s">
        <v>9</v>
      </c>
      <c r="G22" s="15">
        <f t="shared" ref="G22:I22" si="5">G23+G24</f>
        <v>50000</v>
      </c>
      <c r="H22" s="15">
        <f t="shared" si="5"/>
        <v>50000</v>
      </c>
      <c r="I22" s="15">
        <f t="shared" si="5"/>
        <v>100</v>
      </c>
      <c r="J22" s="69" t="s">
        <v>63</v>
      </c>
      <c r="K22" s="85" t="s">
        <v>18</v>
      </c>
      <c r="L22" s="85">
        <v>100</v>
      </c>
      <c r="M22" s="85">
        <v>100</v>
      </c>
      <c r="N22" s="63">
        <v>100</v>
      </c>
      <c r="O22" s="1"/>
    </row>
    <row r="23" spans="1:15" ht="22.5" customHeight="1" x14ac:dyDescent="0.25">
      <c r="A23" s="70"/>
      <c r="B23" s="73"/>
      <c r="C23" s="83"/>
      <c r="D23" s="70"/>
      <c r="E23" s="86"/>
      <c r="F23" s="38" t="s">
        <v>14</v>
      </c>
      <c r="G23" s="40"/>
      <c r="H23" s="40"/>
      <c r="I23" s="40"/>
      <c r="J23" s="70"/>
      <c r="K23" s="86"/>
      <c r="L23" s="86"/>
      <c r="M23" s="86"/>
      <c r="N23" s="64"/>
      <c r="O23" s="1"/>
    </row>
    <row r="24" spans="1:15" ht="29.25" customHeight="1" x14ac:dyDescent="0.25">
      <c r="A24" s="71"/>
      <c r="B24" s="74"/>
      <c r="C24" s="84"/>
      <c r="D24" s="71"/>
      <c r="E24" s="87"/>
      <c r="F24" s="38" t="s">
        <v>15</v>
      </c>
      <c r="G24" s="40">
        <v>50000</v>
      </c>
      <c r="H24" s="40">
        <v>50000</v>
      </c>
      <c r="I24" s="40">
        <v>100</v>
      </c>
      <c r="J24" s="71"/>
      <c r="K24" s="87"/>
      <c r="L24" s="87"/>
      <c r="M24" s="87"/>
      <c r="N24" s="65"/>
      <c r="O24" s="1"/>
    </row>
    <row r="25" spans="1:15" ht="20.45" hidden="1" customHeight="1" x14ac:dyDescent="0.25">
      <c r="A25" s="37"/>
      <c r="B25" s="72" t="s">
        <v>80</v>
      </c>
      <c r="C25" s="69">
        <v>2020</v>
      </c>
      <c r="D25" s="69">
        <v>2026</v>
      </c>
      <c r="E25" s="72" t="s">
        <v>81</v>
      </c>
      <c r="F25" s="38" t="s">
        <v>9</v>
      </c>
      <c r="G25" s="13">
        <f t="shared" ref="G25:I25" si="6">G26+G27</f>
        <v>0</v>
      </c>
      <c r="H25" s="13">
        <f t="shared" si="6"/>
        <v>0</v>
      </c>
      <c r="I25" s="13">
        <f t="shared" si="6"/>
        <v>0</v>
      </c>
      <c r="J25" s="69" t="s">
        <v>63</v>
      </c>
      <c r="K25" s="85" t="s">
        <v>18</v>
      </c>
      <c r="L25" s="85"/>
      <c r="M25" s="85"/>
      <c r="N25" s="63"/>
      <c r="O25" s="1"/>
    </row>
    <row r="26" spans="1:15" ht="22.9" hidden="1" customHeight="1" x14ac:dyDescent="0.25">
      <c r="A26" s="37"/>
      <c r="B26" s="73"/>
      <c r="C26" s="70"/>
      <c r="D26" s="70"/>
      <c r="E26" s="73"/>
      <c r="F26" s="38" t="s">
        <v>14</v>
      </c>
      <c r="G26" s="22"/>
      <c r="H26" s="22"/>
      <c r="I26" s="22"/>
      <c r="J26" s="70"/>
      <c r="K26" s="86"/>
      <c r="L26" s="86"/>
      <c r="M26" s="86"/>
      <c r="N26" s="64"/>
      <c r="O26" s="1"/>
    </row>
    <row r="27" spans="1:15" ht="24" hidden="1" customHeight="1" x14ac:dyDescent="0.25">
      <c r="A27" s="37"/>
      <c r="B27" s="74"/>
      <c r="C27" s="71"/>
      <c r="D27" s="71"/>
      <c r="E27" s="74"/>
      <c r="F27" s="38" t="s">
        <v>15</v>
      </c>
      <c r="G27" s="22"/>
      <c r="H27" s="22"/>
      <c r="I27" s="22"/>
      <c r="J27" s="71"/>
      <c r="K27" s="87"/>
      <c r="L27" s="87"/>
      <c r="M27" s="87"/>
      <c r="N27" s="65"/>
      <c r="O27" s="1"/>
    </row>
    <row r="28" spans="1:15" ht="26.45" hidden="1" customHeight="1" x14ac:dyDescent="0.25">
      <c r="A28" s="37"/>
      <c r="B28" s="72" t="s">
        <v>82</v>
      </c>
      <c r="C28" s="69">
        <v>2020</v>
      </c>
      <c r="D28" s="69">
        <v>2026</v>
      </c>
      <c r="E28" s="72" t="s">
        <v>81</v>
      </c>
      <c r="F28" s="38" t="s">
        <v>9</v>
      </c>
      <c r="G28" s="13">
        <f t="shared" ref="G28:I28" si="7">G29+G30</f>
        <v>0</v>
      </c>
      <c r="H28" s="13">
        <f t="shared" si="7"/>
        <v>0</v>
      </c>
      <c r="I28" s="13">
        <f t="shared" si="7"/>
        <v>0</v>
      </c>
      <c r="J28" s="69" t="s">
        <v>63</v>
      </c>
      <c r="K28" s="85" t="s">
        <v>18</v>
      </c>
      <c r="L28" s="85"/>
      <c r="M28" s="85"/>
      <c r="N28" s="63"/>
      <c r="O28" s="1"/>
    </row>
    <row r="29" spans="1:15" ht="26.45" hidden="1" customHeight="1" x14ac:dyDescent="0.25">
      <c r="A29" s="37"/>
      <c r="B29" s="73"/>
      <c r="C29" s="70"/>
      <c r="D29" s="70"/>
      <c r="E29" s="73"/>
      <c r="F29" s="38" t="s">
        <v>14</v>
      </c>
      <c r="G29" s="22"/>
      <c r="H29" s="22"/>
      <c r="I29" s="22"/>
      <c r="J29" s="70"/>
      <c r="K29" s="86"/>
      <c r="L29" s="86"/>
      <c r="M29" s="86"/>
      <c r="N29" s="64"/>
      <c r="O29" s="1"/>
    </row>
    <row r="30" spans="1:15" ht="17.25" hidden="1" customHeight="1" x14ac:dyDescent="0.25">
      <c r="A30" s="37"/>
      <c r="B30" s="74"/>
      <c r="C30" s="71"/>
      <c r="D30" s="71"/>
      <c r="E30" s="74"/>
      <c r="F30" s="38" t="s">
        <v>15</v>
      </c>
      <c r="G30" s="22"/>
      <c r="H30" s="22"/>
      <c r="I30" s="22"/>
      <c r="J30" s="71"/>
      <c r="K30" s="87"/>
      <c r="L30" s="87"/>
      <c r="M30" s="87"/>
      <c r="N30" s="65"/>
      <c r="O30" s="1"/>
    </row>
    <row r="31" spans="1:15" ht="37.9" hidden="1" customHeight="1" x14ac:dyDescent="0.25">
      <c r="A31" s="50"/>
      <c r="B31" s="72" t="s">
        <v>83</v>
      </c>
      <c r="C31" s="69">
        <v>2020</v>
      </c>
      <c r="D31" s="69">
        <v>2026</v>
      </c>
      <c r="E31" s="72" t="s">
        <v>81</v>
      </c>
      <c r="F31" s="51" t="s">
        <v>9</v>
      </c>
      <c r="G31" s="13">
        <f t="shared" ref="G31:I31" si="8">G32+G33</f>
        <v>0</v>
      </c>
      <c r="H31" s="13">
        <f t="shared" si="8"/>
        <v>0</v>
      </c>
      <c r="I31" s="13">
        <f t="shared" si="8"/>
        <v>0</v>
      </c>
      <c r="J31" s="69" t="s">
        <v>85</v>
      </c>
      <c r="K31" s="85" t="s">
        <v>18</v>
      </c>
      <c r="L31" s="85">
        <v>0</v>
      </c>
      <c r="M31" s="85">
        <v>0</v>
      </c>
      <c r="N31" s="63">
        <v>0</v>
      </c>
      <c r="O31" s="1"/>
    </row>
    <row r="32" spans="1:15" ht="37.9" hidden="1" customHeight="1" x14ac:dyDescent="0.25">
      <c r="A32" s="50"/>
      <c r="B32" s="73"/>
      <c r="C32" s="70"/>
      <c r="D32" s="70"/>
      <c r="E32" s="73"/>
      <c r="F32" s="51" t="s">
        <v>14</v>
      </c>
      <c r="G32" s="22">
        <v>0</v>
      </c>
      <c r="H32" s="22"/>
      <c r="I32" s="22"/>
      <c r="J32" s="70"/>
      <c r="K32" s="86"/>
      <c r="L32" s="86"/>
      <c r="M32" s="86"/>
      <c r="N32" s="64"/>
      <c r="O32" s="1"/>
    </row>
    <row r="33" spans="1:15" ht="37.9" hidden="1" customHeight="1" x14ac:dyDescent="0.25">
      <c r="A33" s="50"/>
      <c r="B33" s="74"/>
      <c r="C33" s="71"/>
      <c r="D33" s="71"/>
      <c r="E33" s="74"/>
      <c r="F33" s="51" t="s">
        <v>15</v>
      </c>
      <c r="G33" s="22"/>
      <c r="H33" s="22"/>
      <c r="I33" s="22"/>
      <c r="J33" s="71"/>
      <c r="K33" s="87"/>
      <c r="L33" s="87"/>
      <c r="M33" s="87"/>
      <c r="N33" s="65"/>
      <c r="O33" s="1"/>
    </row>
    <row r="34" spans="1:15" ht="37.9" hidden="1" customHeight="1" x14ac:dyDescent="0.25">
      <c r="A34" s="56"/>
      <c r="B34" s="72" t="s">
        <v>98</v>
      </c>
      <c r="C34" s="69">
        <v>2024</v>
      </c>
      <c r="D34" s="69">
        <v>2026</v>
      </c>
      <c r="E34" s="72" t="s">
        <v>81</v>
      </c>
      <c r="F34" s="57" t="s">
        <v>9</v>
      </c>
      <c r="G34" s="13">
        <f t="shared" ref="G34:I34" si="9">G35+G36</f>
        <v>0</v>
      </c>
      <c r="H34" s="13">
        <f t="shared" si="9"/>
        <v>0</v>
      </c>
      <c r="I34" s="13">
        <f t="shared" si="9"/>
        <v>0</v>
      </c>
      <c r="J34" s="69" t="s">
        <v>99</v>
      </c>
      <c r="K34" s="85" t="s">
        <v>39</v>
      </c>
      <c r="L34" s="85">
        <v>50</v>
      </c>
      <c r="M34" s="85">
        <v>0</v>
      </c>
      <c r="N34" s="63">
        <v>0</v>
      </c>
      <c r="O34" s="1"/>
    </row>
    <row r="35" spans="1:15" ht="37.9" hidden="1" customHeight="1" x14ac:dyDescent="0.25">
      <c r="A35" s="56"/>
      <c r="B35" s="73"/>
      <c r="C35" s="70"/>
      <c r="D35" s="70"/>
      <c r="E35" s="73"/>
      <c r="F35" s="57" t="s">
        <v>14</v>
      </c>
      <c r="G35" s="22">
        <v>0</v>
      </c>
      <c r="H35" s="22"/>
      <c r="I35" s="22"/>
      <c r="J35" s="70"/>
      <c r="K35" s="86"/>
      <c r="L35" s="86"/>
      <c r="M35" s="86"/>
      <c r="N35" s="64"/>
      <c r="O35" s="1"/>
    </row>
    <row r="36" spans="1:15" ht="37.9" hidden="1" customHeight="1" x14ac:dyDescent="0.25">
      <c r="A36" s="56"/>
      <c r="B36" s="74"/>
      <c r="C36" s="71"/>
      <c r="D36" s="71"/>
      <c r="E36" s="74"/>
      <c r="F36" s="57" t="s">
        <v>15</v>
      </c>
      <c r="G36" s="22"/>
      <c r="H36" s="22"/>
      <c r="I36" s="22"/>
      <c r="J36" s="71"/>
      <c r="K36" s="87"/>
      <c r="L36" s="87"/>
      <c r="M36" s="87"/>
      <c r="N36" s="65"/>
      <c r="O36" s="1"/>
    </row>
    <row r="37" spans="1:15" ht="38.25" customHeight="1" x14ac:dyDescent="0.25">
      <c r="A37" s="45"/>
      <c r="B37" s="72" t="s">
        <v>106</v>
      </c>
      <c r="C37" s="69">
        <v>2024</v>
      </c>
      <c r="D37" s="69">
        <v>2026</v>
      </c>
      <c r="E37" s="72" t="s">
        <v>81</v>
      </c>
      <c r="F37" s="46" t="s">
        <v>9</v>
      </c>
      <c r="G37" s="13">
        <f t="shared" ref="G37:I37" si="10">G38+G39</f>
        <v>10000</v>
      </c>
      <c r="H37" s="13">
        <f t="shared" si="10"/>
        <v>10000</v>
      </c>
      <c r="I37" s="13">
        <f t="shared" si="10"/>
        <v>100</v>
      </c>
      <c r="J37" s="69" t="s">
        <v>105</v>
      </c>
      <c r="K37" s="85" t="s">
        <v>18</v>
      </c>
      <c r="L37" s="85">
        <v>100</v>
      </c>
      <c r="M37" s="85">
        <v>100</v>
      </c>
      <c r="N37" s="63">
        <v>100</v>
      </c>
      <c r="O37" s="1"/>
    </row>
    <row r="38" spans="1:15" ht="47.25" customHeight="1" x14ac:dyDescent="0.25">
      <c r="A38" s="45"/>
      <c r="B38" s="73"/>
      <c r="C38" s="70"/>
      <c r="D38" s="70"/>
      <c r="E38" s="73"/>
      <c r="F38" s="46" t="s">
        <v>14</v>
      </c>
      <c r="G38" s="22">
        <v>10000</v>
      </c>
      <c r="H38" s="22">
        <v>10000</v>
      </c>
      <c r="I38" s="22">
        <v>100</v>
      </c>
      <c r="J38" s="70"/>
      <c r="K38" s="86"/>
      <c r="L38" s="86"/>
      <c r="M38" s="86"/>
      <c r="N38" s="64"/>
      <c r="O38" s="1"/>
    </row>
    <row r="39" spans="1:15" ht="85.5" customHeight="1" x14ac:dyDescent="0.25">
      <c r="A39" s="45"/>
      <c r="B39" s="74"/>
      <c r="C39" s="71"/>
      <c r="D39" s="71"/>
      <c r="E39" s="74"/>
      <c r="F39" s="46" t="s">
        <v>15</v>
      </c>
      <c r="G39" s="22"/>
      <c r="H39" s="22"/>
      <c r="I39" s="22"/>
      <c r="J39" s="71"/>
      <c r="K39" s="87"/>
      <c r="L39" s="87"/>
      <c r="M39" s="87"/>
      <c r="N39" s="65"/>
      <c r="O39" s="1"/>
    </row>
    <row r="40" spans="1:15" ht="24" customHeight="1" x14ac:dyDescent="0.25">
      <c r="A40" s="45"/>
      <c r="B40" s="121" t="s">
        <v>90</v>
      </c>
      <c r="C40" s="69">
        <v>2023</v>
      </c>
      <c r="D40" s="69">
        <v>2026</v>
      </c>
      <c r="E40" s="121" t="s">
        <v>13</v>
      </c>
      <c r="F40" s="46" t="s">
        <v>9</v>
      </c>
      <c r="G40" s="13">
        <f t="shared" ref="G40:I40" si="11">G41+G42</f>
        <v>1101604.19</v>
      </c>
      <c r="H40" s="13">
        <f t="shared" si="11"/>
        <v>1101604.19</v>
      </c>
      <c r="I40" s="13">
        <f t="shared" si="11"/>
        <v>100</v>
      </c>
      <c r="J40" s="62" t="s">
        <v>8</v>
      </c>
      <c r="K40" s="62" t="s">
        <v>8</v>
      </c>
      <c r="L40" s="62" t="s">
        <v>8</v>
      </c>
      <c r="M40" s="62" t="s">
        <v>8</v>
      </c>
      <c r="N40" s="123" t="s">
        <v>8</v>
      </c>
      <c r="O40" s="1"/>
    </row>
    <row r="41" spans="1:15" ht="30" customHeight="1" x14ac:dyDescent="0.25">
      <c r="A41" s="45"/>
      <c r="B41" s="121"/>
      <c r="C41" s="83"/>
      <c r="D41" s="70"/>
      <c r="E41" s="121"/>
      <c r="F41" s="46" t="s">
        <v>14</v>
      </c>
      <c r="G41" s="13">
        <f t="shared" ref="G41:H41" si="12">G50+G44+G47</f>
        <v>1101604.19</v>
      </c>
      <c r="H41" s="13">
        <f t="shared" si="12"/>
        <v>1101604.19</v>
      </c>
      <c r="I41" s="13">
        <v>100</v>
      </c>
      <c r="J41" s="62"/>
      <c r="K41" s="62"/>
      <c r="L41" s="62"/>
      <c r="M41" s="62"/>
      <c r="N41" s="123"/>
      <c r="O41" s="1"/>
    </row>
    <row r="42" spans="1:15" ht="29.25" customHeight="1" x14ac:dyDescent="0.25">
      <c r="A42" s="45"/>
      <c r="B42" s="121"/>
      <c r="C42" s="84"/>
      <c r="D42" s="71"/>
      <c r="E42" s="121"/>
      <c r="F42" s="46" t="s">
        <v>15</v>
      </c>
      <c r="G42" s="14">
        <f t="shared" ref="G42:H42" si="13">G51+G45+G48</f>
        <v>0</v>
      </c>
      <c r="H42" s="14">
        <f t="shared" si="13"/>
        <v>0</v>
      </c>
      <c r="I42" s="14">
        <f>I51+I45+I48</f>
        <v>0</v>
      </c>
      <c r="J42" s="62"/>
      <c r="K42" s="62"/>
      <c r="L42" s="62"/>
      <c r="M42" s="62"/>
      <c r="N42" s="123"/>
      <c r="O42" s="1"/>
    </row>
    <row r="43" spans="1:15" ht="37.9" customHeight="1" x14ac:dyDescent="0.25">
      <c r="A43" s="48"/>
      <c r="B43" s="72" t="s">
        <v>92</v>
      </c>
      <c r="C43" s="69">
        <v>2023</v>
      </c>
      <c r="D43" s="69">
        <v>2026</v>
      </c>
      <c r="E43" s="121" t="s">
        <v>13</v>
      </c>
      <c r="F43" s="47" t="s">
        <v>9</v>
      </c>
      <c r="G43" s="13">
        <f t="shared" ref="G43:I43" si="14">G44+G45</f>
        <v>677426</v>
      </c>
      <c r="H43" s="13">
        <f t="shared" si="14"/>
        <v>677426</v>
      </c>
      <c r="I43" s="13">
        <f t="shared" si="14"/>
        <v>100</v>
      </c>
      <c r="J43" s="69" t="s">
        <v>91</v>
      </c>
      <c r="K43" s="85" t="s">
        <v>66</v>
      </c>
      <c r="L43" s="85">
        <v>2</v>
      </c>
      <c r="M43" s="85">
        <v>2</v>
      </c>
      <c r="N43" s="63">
        <v>100</v>
      </c>
      <c r="O43" s="1"/>
    </row>
    <row r="44" spans="1:15" ht="37.9" customHeight="1" x14ac:dyDescent="0.25">
      <c r="A44" s="48"/>
      <c r="B44" s="73"/>
      <c r="C44" s="70"/>
      <c r="D44" s="70"/>
      <c r="E44" s="121"/>
      <c r="F44" s="47" t="s">
        <v>14</v>
      </c>
      <c r="G44" s="22">
        <v>677426</v>
      </c>
      <c r="H44" s="22">
        <v>677426</v>
      </c>
      <c r="I44" s="22">
        <v>100</v>
      </c>
      <c r="J44" s="70"/>
      <c r="K44" s="86"/>
      <c r="L44" s="86"/>
      <c r="M44" s="86"/>
      <c r="N44" s="64"/>
      <c r="O44" s="1"/>
    </row>
    <row r="45" spans="1:15" ht="37.9" customHeight="1" x14ac:dyDescent="0.25">
      <c r="A45" s="48"/>
      <c r="B45" s="74"/>
      <c r="C45" s="71"/>
      <c r="D45" s="71"/>
      <c r="E45" s="121"/>
      <c r="F45" s="47" t="s">
        <v>15</v>
      </c>
      <c r="G45" s="22"/>
      <c r="H45" s="22"/>
      <c r="I45" s="22"/>
      <c r="J45" s="71"/>
      <c r="K45" s="87"/>
      <c r="L45" s="87"/>
      <c r="M45" s="87"/>
      <c r="N45" s="65"/>
      <c r="O45" s="1"/>
    </row>
    <row r="46" spans="1:15" ht="37.9" customHeight="1" x14ac:dyDescent="0.25">
      <c r="A46" s="54"/>
      <c r="B46" s="72" t="s">
        <v>93</v>
      </c>
      <c r="C46" s="69">
        <v>2023</v>
      </c>
      <c r="D46" s="69">
        <v>2026</v>
      </c>
      <c r="E46" s="72" t="s">
        <v>81</v>
      </c>
      <c r="F46" s="55" t="s">
        <v>9</v>
      </c>
      <c r="G46" s="13">
        <f t="shared" ref="G46:I46" si="15">G47+G48</f>
        <v>27000</v>
      </c>
      <c r="H46" s="13">
        <f t="shared" si="15"/>
        <v>27000</v>
      </c>
      <c r="I46" s="13">
        <f t="shared" si="15"/>
        <v>100</v>
      </c>
      <c r="J46" s="69" t="s">
        <v>94</v>
      </c>
      <c r="K46" s="85" t="s">
        <v>66</v>
      </c>
      <c r="L46" s="85">
        <v>1000</v>
      </c>
      <c r="M46" s="85">
        <v>3002</v>
      </c>
      <c r="N46" s="63">
        <v>300.2</v>
      </c>
      <c r="O46" s="1"/>
    </row>
    <row r="47" spans="1:15" ht="37.9" customHeight="1" x14ac:dyDescent="0.25">
      <c r="A47" s="54"/>
      <c r="B47" s="73"/>
      <c r="C47" s="70"/>
      <c r="D47" s="70"/>
      <c r="E47" s="73"/>
      <c r="F47" s="55" t="s">
        <v>14</v>
      </c>
      <c r="G47" s="22">
        <v>27000</v>
      </c>
      <c r="H47" s="22">
        <v>27000</v>
      </c>
      <c r="I47" s="22">
        <v>100</v>
      </c>
      <c r="J47" s="70"/>
      <c r="K47" s="86"/>
      <c r="L47" s="86"/>
      <c r="M47" s="86"/>
      <c r="N47" s="64"/>
      <c r="O47" s="1"/>
    </row>
    <row r="48" spans="1:15" ht="37.9" customHeight="1" x14ac:dyDescent="0.25">
      <c r="A48" s="54"/>
      <c r="B48" s="74"/>
      <c r="C48" s="71"/>
      <c r="D48" s="71"/>
      <c r="E48" s="74"/>
      <c r="F48" s="55" t="s">
        <v>15</v>
      </c>
      <c r="G48" s="22"/>
      <c r="H48" s="22"/>
      <c r="I48" s="22"/>
      <c r="J48" s="71"/>
      <c r="K48" s="87"/>
      <c r="L48" s="87"/>
      <c r="M48" s="87"/>
      <c r="N48" s="65"/>
      <c r="O48" s="1"/>
    </row>
    <row r="49" spans="1:15" ht="56.25" customHeight="1" x14ac:dyDescent="0.25">
      <c r="A49" s="37"/>
      <c r="B49" s="72" t="s">
        <v>103</v>
      </c>
      <c r="C49" s="69">
        <v>2024</v>
      </c>
      <c r="D49" s="69">
        <v>2026</v>
      </c>
      <c r="E49" s="121" t="s">
        <v>13</v>
      </c>
      <c r="F49" s="38" t="s">
        <v>9</v>
      </c>
      <c r="G49" s="13">
        <f t="shared" ref="G49:I49" si="16">G50+G51</f>
        <v>397178.19</v>
      </c>
      <c r="H49" s="13">
        <f t="shared" si="16"/>
        <v>397178.19</v>
      </c>
      <c r="I49" s="13">
        <f t="shared" si="16"/>
        <v>100</v>
      </c>
      <c r="J49" s="69" t="s">
        <v>104</v>
      </c>
      <c r="K49" s="85" t="s">
        <v>66</v>
      </c>
      <c r="L49" s="85">
        <v>1</v>
      </c>
      <c r="M49" s="85">
        <v>2</v>
      </c>
      <c r="N49" s="63">
        <v>200</v>
      </c>
      <c r="O49" s="1"/>
    </row>
    <row r="50" spans="1:15" ht="57" customHeight="1" x14ac:dyDescent="0.25">
      <c r="A50" s="37"/>
      <c r="B50" s="73"/>
      <c r="C50" s="70"/>
      <c r="D50" s="70"/>
      <c r="E50" s="121"/>
      <c r="F50" s="38" t="s">
        <v>14</v>
      </c>
      <c r="G50" s="22">
        <v>397178.19</v>
      </c>
      <c r="H50" s="22">
        <v>397178.19</v>
      </c>
      <c r="I50" s="22">
        <v>100</v>
      </c>
      <c r="J50" s="70"/>
      <c r="K50" s="86"/>
      <c r="L50" s="86"/>
      <c r="M50" s="86"/>
      <c r="N50" s="64"/>
      <c r="O50" s="1"/>
    </row>
    <row r="51" spans="1:15" ht="66.75" customHeight="1" x14ac:dyDescent="0.25">
      <c r="A51" s="37"/>
      <c r="B51" s="74"/>
      <c r="C51" s="71"/>
      <c r="D51" s="71"/>
      <c r="E51" s="121"/>
      <c r="F51" s="38" t="s">
        <v>15</v>
      </c>
      <c r="G51" s="22">
        <v>0</v>
      </c>
      <c r="H51" s="22"/>
      <c r="I51" s="22"/>
      <c r="J51" s="71"/>
      <c r="K51" s="87"/>
      <c r="L51" s="87"/>
      <c r="M51" s="87"/>
      <c r="N51" s="65"/>
      <c r="O51" s="1"/>
    </row>
    <row r="52" spans="1:15" ht="15.75" customHeight="1" x14ac:dyDescent="0.25">
      <c r="A52" s="121"/>
      <c r="B52" s="121" t="s">
        <v>25</v>
      </c>
      <c r="C52" s="69">
        <v>2020</v>
      </c>
      <c r="D52" s="69">
        <v>2026</v>
      </c>
      <c r="E52" s="121" t="s">
        <v>49</v>
      </c>
      <c r="F52" s="38" t="s">
        <v>9</v>
      </c>
      <c r="G52" s="88" t="s">
        <v>8</v>
      </c>
      <c r="H52" s="88" t="s">
        <v>8</v>
      </c>
      <c r="I52" s="88" t="s">
        <v>8</v>
      </c>
      <c r="J52" s="62" t="s">
        <v>8</v>
      </c>
      <c r="K52" s="88" t="s">
        <v>8</v>
      </c>
      <c r="L52" s="88" t="s">
        <v>8</v>
      </c>
      <c r="M52" s="88" t="s">
        <v>8</v>
      </c>
      <c r="N52" s="93" t="s">
        <v>8</v>
      </c>
      <c r="O52" s="1"/>
    </row>
    <row r="53" spans="1:15" ht="26.25" customHeight="1" x14ac:dyDescent="0.25">
      <c r="A53" s="121"/>
      <c r="B53" s="121"/>
      <c r="C53" s="83"/>
      <c r="D53" s="70"/>
      <c r="E53" s="121"/>
      <c r="F53" s="38" t="s">
        <v>14</v>
      </c>
      <c r="G53" s="88"/>
      <c r="H53" s="88"/>
      <c r="I53" s="88"/>
      <c r="J53" s="62"/>
      <c r="K53" s="88"/>
      <c r="L53" s="88"/>
      <c r="M53" s="88"/>
      <c r="N53" s="93"/>
      <c r="O53" s="1"/>
    </row>
    <row r="54" spans="1:15" ht="35.25" customHeight="1" x14ac:dyDescent="0.25">
      <c r="A54" s="121"/>
      <c r="B54" s="121"/>
      <c r="C54" s="84"/>
      <c r="D54" s="71"/>
      <c r="E54" s="121"/>
      <c r="F54" s="38" t="s">
        <v>15</v>
      </c>
      <c r="G54" s="88"/>
      <c r="H54" s="88"/>
      <c r="I54" s="88"/>
      <c r="J54" s="62"/>
      <c r="K54" s="88"/>
      <c r="L54" s="88"/>
      <c r="M54" s="88"/>
      <c r="N54" s="93"/>
      <c r="O54" s="1"/>
    </row>
    <row r="55" spans="1:15" ht="15.75" customHeight="1" x14ac:dyDescent="0.25">
      <c r="A55" s="121"/>
      <c r="B55" s="121" t="s">
        <v>57</v>
      </c>
      <c r="C55" s="69">
        <v>2020</v>
      </c>
      <c r="D55" s="69">
        <v>2026</v>
      </c>
      <c r="E55" s="121" t="s">
        <v>49</v>
      </c>
      <c r="F55" s="38" t="s">
        <v>9</v>
      </c>
      <c r="G55" s="24">
        <f t="shared" ref="G55:I55" si="17">G56+G57</f>
        <v>13898.72</v>
      </c>
      <c r="H55" s="24">
        <f t="shared" si="17"/>
        <v>13898.72</v>
      </c>
      <c r="I55" s="24">
        <f t="shared" si="17"/>
        <v>100</v>
      </c>
      <c r="J55" s="69" t="s">
        <v>8</v>
      </c>
      <c r="K55" s="88" t="s">
        <v>8</v>
      </c>
      <c r="L55" s="88" t="s">
        <v>8</v>
      </c>
      <c r="M55" s="88" t="s">
        <v>8</v>
      </c>
      <c r="N55" s="93" t="s">
        <v>8</v>
      </c>
      <c r="O55" s="1"/>
    </row>
    <row r="56" spans="1:15" ht="50.25" customHeight="1" x14ac:dyDescent="0.25">
      <c r="A56" s="121"/>
      <c r="B56" s="121"/>
      <c r="C56" s="83"/>
      <c r="D56" s="70"/>
      <c r="E56" s="121"/>
      <c r="F56" s="38" t="s">
        <v>14</v>
      </c>
      <c r="G56" s="23">
        <f>G59+G62</f>
        <v>13898.72</v>
      </c>
      <c r="H56" s="23">
        <f>H59+H62</f>
        <v>13898.72</v>
      </c>
      <c r="I56" s="23">
        <f t="shared" ref="I56" si="18">I59</f>
        <v>100</v>
      </c>
      <c r="J56" s="70"/>
      <c r="K56" s="88"/>
      <c r="L56" s="88"/>
      <c r="M56" s="88"/>
      <c r="N56" s="93"/>
      <c r="O56" s="1"/>
    </row>
    <row r="57" spans="1:15" ht="63.75" customHeight="1" x14ac:dyDescent="0.25">
      <c r="A57" s="121"/>
      <c r="B57" s="121"/>
      <c r="C57" s="84"/>
      <c r="D57" s="71"/>
      <c r="E57" s="121"/>
      <c r="F57" s="38" t="s">
        <v>15</v>
      </c>
      <c r="G57" s="23">
        <f t="shared" ref="G57:I57" si="19">G60</f>
        <v>0</v>
      </c>
      <c r="H57" s="23">
        <f t="shared" si="19"/>
        <v>0</v>
      </c>
      <c r="I57" s="23">
        <f t="shared" si="19"/>
        <v>0</v>
      </c>
      <c r="J57" s="71"/>
      <c r="K57" s="88"/>
      <c r="L57" s="88"/>
      <c r="M57" s="88"/>
      <c r="N57" s="93"/>
      <c r="O57" s="1"/>
    </row>
    <row r="58" spans="1:15" s="9" customFormat="1" ht="17.25" customHeight="1" x14ac:dyDescent="0.25">
      <c r="A58" s="121"/>
      <c r="B58" s="121" t="s">
        <v>47</v>
      </c>
      <c r="C58" s="69">
        <v>2020</v>
      </c>
      <c r="D58" s="69">
        <v>2026</v>
      </c>
      <c r="E58" s="121" t="s">
        <v>26</v>
      </c>
      <c r="F58" s="38" t="s">
        <v>9</v>
      </c>
      <c r="G58" s="25">
        <f t="shared" ref="G58:I58" si="20">G59+G60</f>
        <v>11918.72</v>
      </c>
      <c r="H58" s="25">
        <f>H59+H60</f>
        <v>11918.72</v>
      </c>
      <c r="I58" s="25">
        <f t="shared" si="20"/>
        <v>100</v>
      </c>
      <c r="J58" s="72" t="s">
        <v>40</v>
      </c>
      <c r="K58" s="86" t="s">
        <v>39</v>
      </c>
      <c r="L58" s="86">
        <v>25</v>
      </c>
      <c r="M58" s="86">
        <v>30</v>
      </c>
      <c r="N58" s="86">
        <v>120</v>
      </c>
      <c r="O58" s="8"/>
    </row>
    <row r="59" spans="1:15" s="9" customFormat="1" ht="49.5" customHeight="1" x14ac:dyDescent="0.25">
      <c r="A59" s="121"/>
      <c r="B59" s="121"/>
      <c r="C59" s="83"/>
      <c r="D59" s="70"/>
      <c r="E59" s="121"/>
      <c r="F59" s="38" t="s">
        <v>14</v>
      </c>
      <c r="G59" s="18">
        <v>11918.72</v>
      </c>
      <c r="H59" s="25">
        <v>11918.72</v>
      </c>
      <c r="I59" s="18">
        <v>100</v>
      </c>
      <c r="J59" s="73"/>
      <c r="K59" s="91"/>
      <c r="L59" s="91"/>
      <c r="M59" s="91"/>
      <c r="N59" s="91"/>
      <c r="O59" s="8"/>
    </row>
    <row r="60" spans="1:15" s="9" customFormat="1" ht="29.25" customHeight="1" x14ac:dyDescent="0.25">
      <c r="A60" s="121"/>
      <c r="B60" s="121"/>
      <c r="C60" s="84"/>
      <c r="D60" s="71"/>
      <c r="E60" s="121"/>
      <c r="F60" s="38" t="s">
        <v>15</v>
      </c>
      <c r="G60" s="25">
        <v>0</v>
      </c>
      <c r="H60" s="25">
        <v>0</v>
      </c>
      <c r="I60" s="25">
        <v>0</v>
      </c>
      <c r="J60" s="74"/>
      <c r="K60" s="92"/>
      <c r="L60" s="92"/>
      <c r="M60" s="92"/>
      <c r="N60" s="92"/>
      <c r="O60" s="8"/>
    </row>
    <row r="61" spans="1:15" s="9" customFormat="1" ht="22.5" x14ac:dyDescent="0.25">
      <c r="A61" s="69"/>
      <c r="B61" s="72" t="s">
        <v>64</v>
      </c>
      <c r="C61" s="69">
        <v>2020</v>
      </c>
      <c r="D61" s="69">
        <v>2026</v>
      </c>
      <c r="E61" s="121" t="s">
        <v>26</v>
      </c>
      <c r="F61" s="38" t="s">
        <v>9</v>
      </c>
      <c r="G61" s="25">
        <f>G62</f>
        <v>1980</v>
      </c>
      <c r="H61" s="25">
        <f>H62+H63</f>
        <v>1980</v>
      </c>
      <c r="I61" s="25">
        <f>I62+I63</f>
        <v>100</v>
      </c>
      <c r="J61" s="69" t="s">
        <v>65</v>
      </c>
      <c r="K61" s="95" t="s">
        <v>66</v>
      </c>
      <c r="L61" s="95">
        <v>50</v>
      </c>
      <c r="M61" s="95">
        <v>100</v>
      </c>
      <c r="N61" s="95">
        <v>200</v>
      </c>
      <c r="O61" s="8"/>
    </row>
    <row r="62" spans="1:15" s="9" customFormat="1" ht="48.75" customHeight="1" x14ac:dyDescent="0.25">
      <c r="A62" s="70"/>
      <c r="B62" s="73"/>
      <c r="C62" s="83"/>
      <c r="D62" s="70"/>
      <c r="E62" s="121"/>
      <c r="F62" s="38" t="s">
        <v>14</v>
      </c>
      <c r="G62" s="25">
        <v>1980</v>
      </c>
      <c r="H62" s="25">
        <v>1980</v>
      </c>
      <c r="I62" s="25">
        <v>100</v>
      </c>
      <c r="J62" s="70"/>
      <c r="K62" s="91"/>
      <c r="L62" s="91"/>
      <c r="M62" s="91"/>
      <c r="N62" s="91"/>
      <c r="O62" s="8"/>
    </row>
    <row r="63" spans="1:15" s="9" customFormat="1" ht="41.25" customHeight="1" x14ac:dyDescent="0.25">
      <c r="A63" s="71"/>
      <c r="B63" s="74"/>
      <c r="C63" s="84"/>
      <c r="D63" s="71"/>
      <c r="E63" s="121"/>
      <c r="F63" s="38" t="s">
        <v>15</v>
      </c>
      <c r="G63" s="25"/>
      <c r="H63" s="25"/>
      <c r="I63" s="25"/>
      <c r="J63" s="71"/>
      <c r="K63" s="92"/>
      <c r="L63" s="92"/>
      <c r="M63" s="92"/>
      <c r="N63" s="92"/>
      <c r="O63" s="8"/>
    </row>
    <row r="64" spans="1:15" ht="30.75" customHeight="1" x14ac:dyDescent="0.25">
      <c r="A64" s="72"/>
      <c r="B64" s="72" t="s">
        <v>59</v>
      </c>
      <c r="C64" s="69">
        <v>2020</v>
      </c>
      <c r="D64" s="69">
        <v>2026</v>
      </c>
      <c r="E64" s="121"/>
      <c r="F64" s="38" t="s">
        <v>9</v>
      </c>
      <c r="G64" s="13"/>
      <c r="H64" s="13"/>
      <c r="I64" s="13"/>
      <c r="J64" s="62" t="s">
        <v>8</v>
      </c>
      <c r="K64" s="88" t="s">
        <v>8</v>
      </c>
      <c r="L64" s="88" t="s">
        <v>8</v>
      </c>
      <c r="M64" s="88" t="s">
        <v>8</v>
      </c>
      <c r="N64" s="93" t="s">
        <v>8</v>
      </c>
      <c r="O64" s="1"/>
    </row>
    <row r="65" spans="1:15" ht="21.75" customHeight="1" x14ac:dyDescent="0.25">
      <c r="A65" s="73"/>
      <c r="B65" s="73"/>
      <c r="C65" s="83"/>
      <c r="D65" s="70"/>
      <c r="E65" s="121"/>
      <c r="F65" s="38" t="s">
        <v>14</v>
      </c>
      <c r="G65" s="13"/>
      <c r="H65" s="13"/>
      <c r="I65" s="13"/>
      <c r="J65" s="62"/>
      <c r="K65" s="88"/>
      <c r="L65" s="88"/>
      <c r="M65" s="88"/>
      <c r="N65" s="93"/>
      <c r="O65" s="1"/>
    </row>
    <row r="66" spans="1:15" ht="43.5" customHeight="1" x14ac:dyDescent="0.25">
      <c r="A66" s="73"/>
      <c r="B66" s="73"/>
      <c r="C66" s="84"/>
      <c r="D66" s="71"/>
      <c r="E66" s="121"/>
      <c r="F66" s="38" t="s">
        <v>15</v>
      </c>
      <c r="G66" s="39"/>
      <c r="H66" s="39"/>
      <c r="I66" s="39"/>
      <c r="J66" s="62"/>
      <c r="K66" s="88"/>
      <c r="L66" s="88"/>
      <c r="M66" s="88"/>
      <c r="N66" s="93"/>
      <c r="O66" s="1"/>
    </row>
    <row r="67" spans="1:15" ht="15.75" customHeight="1" x14ac:dyDescent="0.25">
      <c r="A67" s="121"/>
      <c r="B67" s="121" t="s">
        <v>58</v>
      </c>
      <c r="C67" s="69">
        <v>2020</v>
      </c>
      <c r="D67" s="69">
        <v>2026</v>
      </c>
      <c r="E67" s="72" t="s">
        <v>51</v>
      </c>
      <c r="F67" s="38" t="s">
        <v>9</v>
      </c>
      <c r="G67" s="13">
        <f t="shared" ref="G67:I67" si="21">G68+G69</f>
        <v>5800</v>
      </c>
      <c r="H67" s="13">
        <f t="shared" si="21"/>
        <v>5800</v>
      </c>
      <c r="I67" s="13">
        <f t="shared" si="21"/>
        <v>100</v>
      </c>
      <c r="J67" s="62" t="s">
        <v>8</v>
      </c>
      <c r="K67" s="88" t="s">
        <v>8</v>
      </c>
      <c r="L67" s="88" t="s">
        <v>8</v>
      </c>
      <c r="M67" s="88" t="s">
        <v>8</v>
      </c>
      <c r="N67" s="93" t="s">
        <v>8</v>
      </c>
      <c r="O67" s="1"/>
    </row>
    <row r="68" spans="1:15" ht="48.75" customHeight="1" x14ac:dyDescent="0.25">
      <c r="A68" s="121"/>
      <c r="B68" s="121"/>
      <c r="C68" s="83"/>
      <c r="D68" s="70"/>
      <c r="E68" s="73"/>
      <c r="F68" s="38" t="s">
        <v>14</v>
      </c>
      <c r="G68" s="13">
        <f t="shared" ref="G68:I68" si="22">G74+G70</f>
        <v>5800</v>
      </c>
      <c r="H68" s="13">
        <f t="shared" si="22"/>
        <v>5800</v>
      </c>
      <c r="I68" s="13">
        <f t="shared" si="22"/>
        <v>100</v>
      </c>
      <c r="J68" s="62"/>
      <c r="K68" s="88"/>
      <c r="L68" s="88"/>
      <c r="M68" s="88"/>
      <c r="N68" s="93"/>
      <c r="O68" s="1"/>
    </row>
    <row r="69" spans="1:15" ht="47.25" customHeight="1" x14ac:dyDescent="0.25">
      <c r="A69" s="121"/>
      <c r="B69" s="121"/>
      <c r="C69" s="84"/>
      <c r="D69" s="71"/>
      <c r="E69" s="74"/>
      <c r="F69" s="38" t="s">
        <v>15</v>
      </c>
      <c r="G69" s="13">
        <f t="shared" ref="G69:I69" si="23">G75+G72</f>
        <v>0</v>
      </c>
      <c r="H69" s="13">
        <f t="shared" si="23"/>
        <v>0</v>
      </c>
      <c r="I69" s="13">
        <f t="shared" si="23"/>
        <v>0</v>
      </c>
      <c r="J69" s="62"/>
      <c r="K69" s="88"/>
      <c r="L69" s="88"/>
      <c r="M69" s="88"/>
      <c r="N69" s="93"/>
      <c r="O69" s="1"/>
    </row>
    <row r="70" spans="1:15" ht="24" customHeight="1" x14ac:dyDescent="0.25">
      <c r="A70" s="69"/>
      <c r="B70" s="121" t="s">
        <v>56</v>
      </c>
      <c r="C70" s="69">
        <v>2020</v>
      </c>
      <c r="D70" s="69">
        <v>2026</v>
      </c>
      <c r="E70" s="121" t="s">
        <v>13</v>
      </c>
      <c r="F70" s="42" t="s">
        <v>9</v>
      </c>
      <c r="G70" s="13">
        <f t="shared" ref="G70" si="24">G71+G72</f>
        <v>5800</v>
      </c>
      <c r="H70" s="13">
        <f>H71+H72</f>
        <v>5800</v>
      </c>
      <c r="I70" s="13">
        <f>I71+I72</f>
        <v>100</v>
      </c>
      <c r="J70" s="73" t="s">
        <v>86</v>
      </c>
      <c r="K70" s="89" t="s">
        <v>18</v>
      </c>
      <c r="L70" s="91">
        <v>100</v>
      </c>
      <c r="M70" s="91">
        <v>100</v>
      </c>
      <c r="N70" s="81">
        <v>100</v>
      </c>
      <c r="O70" s="1"/>
    </row>
    <row r="71" spans="1:15" ht="22.5" customHeight="1" x14ac:dyDescent="0.25">
      <c r="A71" s="70"/>
      <c r="B71" s="121"/>
      <c r="C71" s="83"/>
      <c r="D71" s="70"/>
      <c r="E71" s="121"/>
      <c r="F71" s="42" t="s">
        <v>14</v>
      </c>
      <c r="G71" s="13">
        <v>5800</v>
      </c>
      <c r="H71" s="13">
        <v>5800</v>
      </c>
      <c r="I71" s="13">
        <v>100</v>
      </c>
      <c r="J71" s="96"/>
      <c r="K71" s="89"/>
      <c r="L71" s="91"/>
      <c r="M71" s="91"/>
      <c r="N71" s="81"/>
      <c r="O71" s="1"/>
    </row>
    <row r="72" spans="1:15" ht="30" customHeight="1" x14ac:dyDescent="0.25">
      <c r="A72" s="71"/>
      <c r="B72" s="121"/>
      <c r="C72" s="84"/>
      <c r="D72" s="71"/>
      <c r="E72" s="121"/>
      <c r="F72" s="42" t="s">
        <v>15</v>
      </c>
      <c r="G72" s="41">
        <v>0</v>
      </c>
      <c r="H72" s="41">
        <v>0</v>
      </c>
      <c r="I72" s="41">
        <v>0</v>
      </c>
      <c r="J72" s="97"/>
      <c r="K72" s="90"/>
      <c r="L72" s="92"/>
      <c r="M72" s="92"/>
      <c r="N72" s="82"/>
      <c r="O72" s="1"/>
    </row>
    <row r="73" spans="1:15" ht="15.75" hidden="1" customHeight="1" x14ac:dyDescent="0.25">
      <c r="A73" s="121"/>
      <c r="B73" s="121" t="s">
        <v>87</v>
      </c>
      <c r="C73" s="69">
        <v>2022</v>
      </c>
      <c r="D73" s="69">
        <v>2026</v>
      </c>
      <c r="E73" s="121" t="s">
        <v>13</v>
      </c>
      <c r="F73" s="38" t="s">
        <v>9</v>
      </c>
      <c r="G73" s="13">
        <f t="shared" ref="G73:I73" si="25">G74+G75</f>
        <v>0</v>
      </c>
      <c r="H73" s="13">
        <f>H74+H75</f>
        <v>0</v>
      </c>
      <c r="I73" s="13">
        <f t="shared" si="25"/>
        <v>0</v>
      </c>
      <c r="J73" s="73" t="s">
        <v>86</v>
      </c>
      <c r="K73" s="89" t="s">
        <v>18</v>
      </c>
      <c r="L73" s="91"/>
      <c r="M73" s="91"/>
      <c r="N73" s="81"/>
      <c r="O73" s="1"/>
    </row>
    <row r="74" spans="1:15" ht="30.75" hidden="1" customHeight="1" x14ac:dyDescent="0.25">
      <c r="A74" s="121"/>
      <c r="B74" s="121"/>
      <c r="C74" s="83"/>
      <c r="D74" s="70"/>
      <c r="E74" s="121"/>
      <c r="F74" s="38" t="s">
        <v>14</v>
      </c>
      <c r="G74" s="13">
        <v>0</v>
      </c>
      <c r="H74" s="13">
        <v>0</v>
      </c>
      <c r="I74" s="13">
        <v>0</v>
      </c>
      <c r="J74" s="96"/>
      <c r="K74" s="89"/>
      <c r="L74" s="91"/>
      <c r="M74" s="91"/>
      <c r="N74" s="81"/>
      <c r="O74" s="1"/>
    </row>
    <row r="75" spans="1:15" ht="30.75" hidden="1" customHeight="1" x14ac:dyDescent="0.25">
      <c r="A75" s="121"/>
      <c r="B75" s="121"/>
      <c r="C75" s="84"/>
      <c r="D75" s="71"/>
      <c r="E75" s="121"/>
      <c r="F75" s="38" t="s">
        <v>15</v>
      </c>
      <c r="G75" s="39">
        <v>0</v>
      </c>
      <c r="H75" s="39">
        <v>0</v>
      </c>
      <c r="I75" s="39">
        <v>0</v>
      </c>
      <c r="J75" s="97"/>
      <c r="K75" s="90"/>
      <c r="L75" s="92"/>
      <c r="M75" s="92"/>
      <c r="N75" s="82"/>
      <c r="O75" s="1"/>
    </row>
    <row r="76" spans="1:15" s="9" customFormat="1" ht="15.75" customHeight="1" x14ac:dyDescent="0.25">
      <c r="A76" s="137" t="s">
        <v>27</v>
      </c>
      <c r="B76" s="138"/>
      <c r="C76" s="127"/>
      <c r="D76" s="127"/>
      <c r="E76" s="100"/>
      <c r="F76" s="19" t="s">
        <v>9</v>
      </c>
      <c r="G76" s="21">
        <f t="shared" ref="G76:H76" si="26">G77+G78</f>
        <v>1190302.9099999999</v>
      </c>
      <c r="H76" s="21">
        <f t="shared" si="26"/>
        <v>1190302.9099999999</v>
      </c>
      <c r="I76" s="21">
        <v>100</v>
      </c>
      <c r="J76" s="102" t="s">
        <v>8</v>
      </c>
      <c r="K76" s="94" t="s">
        <v>8</v>
      </c>
      <c r="L76" s="94" t="s">
        <v>8</v>
      </c>
      <c r="M76" s="94" t="s">
        <v>8</v>
      </c>
      <c r="N76" s="94" t="s">
        <v>8</v>
      </c>
      <c r="O76" s="8"/>
    </row>
    <row r="77" spans="1:15" s="9" customFormat="1" ht="39.75" customHeight="1" x14ac:dyDescent="0.25">
      <c r="A77" s="139"/>
      <c r="B77" s="140"/>
      <c r="C77" s="131"/>
      <c r="D77" s="128"/>
      <c r="E77" s="100"/>
      <c r="F77" s="19" t="s">
        <v>14</v>
      </c>
      <c r="G77" s="21">
        <f t="shared" ref="G77:I78" si="27">G14+G56+G68+G41</f>
        <v>1140302.9099999999</v>
      </c>
      <c r="H77" s="21">
        <f t="shared" si="27"/>
        <v>1140302.9099999999</v>
      </c>
      <c r="I77" s="21">
        <v>100</v>
      </c>
      <c r="J77" s="102"/>
      <c r="K77" s="94"/>
      <c r="L77" s="94"/>
      <c r="M77" s="94"/>
      <c r="N77" s="94"/>
      <c r="O77" s="8"/>
    </row>
    <row r="78" spans="1:15" s="9" customFormat="1" ht="51.75" customHeight="1" x14ac:dyDescent="0.25">
      <c r="A78" s="141"/>
      <c r="B78" s="142"/>
      <c r="C78" s="132"/>
      <c r="D78" s="129"/>
      <c r="E78" s="100"/>
      <c r="F78" s="19" t="s">
        <v>15</v>
      </c>
      <c r="G78" s="21">
        <f t="shared" si="27"/>
        <v>50000</v>
      </c>
      <c r="H78" s="21">
        <f t="shared" si="27"/>
        <v>50000</v>
      </c>
      <c r="I78" s="21">
        <f t="shared" si="27"/>
        <v>100</v>
      </c>
      <c r="J78" s="102"/>
      <c r="K78" s="94"/>
      <c r="L78" s="94"/>
      <c r="M78" s="94"/>
      <c r="N78" s="94"/>
      <c r="O78" s="8"/>
    </row>
    <row r="79" spans="1:15" ht="66" customHeight="1" x14ac:dyDescent="0.25">
      <c r="A79" s="133" t="s">
        <v>28</v>
      </c>
      <c r="B79" s="134"/>
      <c r="C79" s="17"/>
      <c r="D79" s="17"/>
      <c r="E79" s="12"/>
      <c r="F79" s="12"/>
      <c r="G79" s="14"/>
      <c r="H79" s="27"/>
      <c r="I79" s="27"/>
      <c r="J79" s="10"/>
      <c r="K79" s="16"/>
      <c r="L79" s="16"/>
      <c r="M79" s="16"/>
      <c r="N79" s="16"/>
      <c r="O79" s="1"/>
    </row>
    <row r="80" spans="1:15" ht="144.75" customHeight="1" x14ac:dyDescent="0.25">
      <c r="A80" s="135" t="s">
        <v>29</v>
      </c>
      <c r="B80" s="136"/>
      <c r="C80" s="17">
        <v>2020</v>
      </c>
      <c r="D80" s="17">
        <v>2026</v>
      </c>
      <c r="E80" s="28" t="s">
        <v>16</v>
      </c>
      <c r="F80" s="28" t="s">
        <v>16</v>
      </c>
      <c r="G80" s="28" t="s">
        <v>16</v>
      </c>
      <c r="H80" s="29" t="s">
        <v>16</v>
      </c>
      <c r="I80" s="29" t="s">
        <v>16</v>
      </c>
      <c r="J80" s="10"/>
      <c r="K80" s="16"/>
      <c r="L80" s="16"/>
      <c r="M80" s="16"/>
      <c r="N80" s="16"/>
      <c r="O80" s="1"/>
    </row>
    <row r="81" spans="1:15" x14ac:dyDescent="0.25">
      <c r="A81" s="72"/>
      <c r="B81" s="72" t="s">
        <v>30</v>
      </c>
      <c r="C81" s="69">
        <v>2020</v>
      </c>
      <c r="D81" s="69">
        <v>2026</v>
      </c>
      <c r="E81" s="28" t="s">
        <v>16</v>
      </c>
      <c r="F81" s="28" t="s">
        <v>16</v>
      </c>
      <c r="G81" s="28" t="s">
        <v>16</v>
      </c>
      <c r="H81" s="29" t="s">
        <v>16</v>
      </c>
      <c r="I81" s="29" t="s">
        <v>16</v>
      </c>
      <c r="J81" s="10"/>
      <c r="K81" s="16"/>
      <c r="L81" s="16"/>
      <c r="M81" s="16"/>
      <c r="N81" s="16"/>
      <c r="O81" s="1"/>
    </row>
    <row r="82" spans="1:15" x14ac:dyDescent="0.25">
      <c r="A82" s="73"/>
      <c r="B82" s="73"/>
      <c r="C82" s="70"/>
      <c r="D82" s="70"/>
      <c r="E82" s="28" t="s">
        <v>16</v>
      </c>
      <c r="F82" s="28" t="s">
        <v>16</v>
      </c>
      <c r="G82" s="28" t="s">
        <v>16</v>
      </c>
      <c r="H82" s="29" t="s">
        <v>16</v>
      </c>
      <c r="I82" s="29" t="s">
        <v>16</v>
      </c>
      <c r="J82" s="10"/>
      <c r="K82" s="16"/>
      <c r="L82" s="16"/>
      <c r="M82" s="16"/>
      <c r="N82" s="16"/>
      <c r="O82" s="1"/>
    </row>
    <row r="83" spans="1:15" ht="48.75" customHeight="1" x14ac:dyDescent="0.25">
      <c r="A83" s="74"/>
      <c r="B83" s="74"/>
      <c r="C83" s="71"/>
      <c r="D83" s="71"/>
      <c r="E83" s="28" t="s">
        <v>16</v>
      </c>
      <c r="F83" s="28" t="s">
        <v>16</v>
      </c>
      <c r="G83" s="28" t="s">
        <v>16</v>
      </c>
      <c r="H83" s="29" t="s">
        <v>16</v>
      </c>
      <c r="I83" s="29" t="s">
        <v>16</v>
      </c>
      <c r="J83" s="10"/>
      <c r="K83" s="16"/>
      <c r="L83" s="16"/>
      <c r="M83" s="16"/>
      <c r="N83" s="16"/>
      <c r="O83" s="1"/>
    </row>
    <row r="84" spans="1:15" ht="22.5" x14ac:dyDescent="0.25">
      <c r="A84" s="72"/>
      <c r="B84" s="72" t="s">
        <v>45</v>
      </c>
      <c r="C84" s="69">
        <v>2020</v>
      </c>
      <c r="D84" s="69">
        <v>2026</v>
      </c>
      <c r="E84" s="72" t="s">
        <v>61</v>
      </c>
      <c r="F84" s="38" t="s">
        <v>9</v>
      </c>
      <c r="G84" s="30">
        <f t="shared" ref="G84:I84" si="28">G85+G86</f>
        <v>20000</v>
      </c>
      <c r="H84" s="30">
        <f t="shared" si="28"/>
        <v>20000</v>
      </c>
      <c r="I84" s="30">
        <f t="shared" si="28"/>
        <v>100</v>
      </c>
      <c r="J84" s="103"/>
      <c r="K84" s="63"/>
      <c r="L84" s="63"/>
      <c r="M84" s="63"/>
      <c r="N84" s="63"/>
      <c r="O84" s="1"/>
    </row>
    <row r="85" spans="1:15" ht="69" customHeight="1" x14ac:dyDescent="0.25">
      <c r="A85" s="73"/>
      <c r="B85" s="73"/>
      <c r="C85" s="70"/>
      <c r="D85" s="70"/>
      <c r="E85" s="73"/>
      <c r="F85" s="38" t="s">
        <v>14</v>
      </c>
      <c r="G85" s="30">
        <f t="shared" ref="G85:I85" si="29">G88+G91+G97+G94+G100+G103+G106</f>
        <v>20000</v>
      </c>
      <c r="H85" s="30">
        <f t="shared" si="29"/>
        <v>20000</v>
      </c>
      <c r="I85" s="30">
        <f t="shared" si="29"/>
        <v>100</v>
      </c>
      <c r="J85" s="104"/>
      <c r="K85" s="64"/>
      <c r="L85" s="64"/>
      <c r="M85" s="64"/>
      <c r="N85" s="64"/>
      <c r="O85" s="1"/>
    </row>
    <row r="86" spans="1:15" ht="29.25" customHeight="1" x14ac:dyDescent="0.25">
      <c r="A86" s="74"/>
      <c r="B86" s="74"/>
      <c r="C86" s="71"/>
      <c r="D86" s="71"/>
      <c r="E86" s="74"/>
      <c r="F86" s="38" t="s">
        <v>15</v>
      </c>
      <c r="G86" s="30">
        <f t="shared" ref="G86:I86" si="30">G89+G92+G95+G98+G101+G104+G107</f>
        <v>0</v>
      </c>
      <c r="H86" s="30">
        <f t="shared" si="30"/>
        <v>0</v>
      </c>
      <c r="I86" s="30">
        <f t="shared" si="30"/>
        <v>0</v>
      </c>
      <c r="J86" s="105"/>
      <c r="K86" s="65"/>
      <c r="L86" s="65"/>
      <c r="M86" s="65"/>
      <c r="N86" s="65"/>
      <c r="O86" s="1"/>
    </row>
    <row r="87" spans="1:15" ht="15.75" customHeight="1" x14ac:dyDescent="0.25">
      <c r="A87" s="72"/>
      <c r="B87" s="72" t="s">
        <v>67</v>
      </c>
      <c r="C87" s="69">
        <v>2020</v>
      </c>
      <c r="D87" s="69">
        <v>2026</v>
      </c>
      <c r="E87" s="72" t="s">
        <v>60</v>
      </c>
      <c r="F87" s="38" t="s">
        <v>9</v>
      </c>
      <c r="G87" s="31">
        <f t="shared" ref="G87:I87" si="31">G88+G89</f>
        <v>20000</v>
      </c>
      <c r="H87" s="31">
        <f>H88+H89</f>
        <v>20000</v>
      </c>
      <c r="I87" s="31">
        <f t="shared" si="31"/>
        <v>100</v>
      </c>
      <c r="J87" s="103" t="s">
        <v>72</v>
      </c>
      <c r="K87" s="63" t="s">
        <v>73</v>
      </c>
      <c r="L87" s="63">
        <v>100</v>
      </c>
      <c r="M87" s="63">
        <v>100</v>
      </c>
      <c r="N87" s="63">
        <v>100</v>
      </c>
      <c r="O87" s="1"/>
    </row>
    <row r="88" spans="1:15" ht="48.75" customHeight="1" x14ac:dyDescent="0.25">
      <c r="A88" s="96"/>
      <c r="B88" s="96"/>
      <c r="C88" s="70"/>
      <c r="D88" s="83"/>
      <c r="E88" s="73"/>
      <c r="F88" s="38" t="s">
        <v>14</v>
      </c>
      <c r="G88" s="13">
        <v>20000</v>
      </c>
      <c r="H88" s="13">
        <v>20000</v>
      </c>
      <c r="I88" s="13">
        <v>100</v>
      </c>
      <c r="J88" s="104"/>
      <c r="K88" s="64"/>
      <c r="L88" s="64"/>
      <c r="M88" s="64"/>
      <c r="N88" s="64"/>
      <c r="O88" s="1"/>
    </row>
    <row r="89" spans="1:15" ht="48" customHeight="1" x14ac:dyDescent="0.25">
      <c r="A89" s="97"/>
      <c r="B89" s="97"/>
      <c r="C89" s="71"/>
      <c r="D89" s="84"/>
      <c r="E89" s="74"/>
      <c r="F89" s="38" t="s">
        <v>15</v>
      </c>
      <c r="G89" s="30"/>
      <c r="H89" s="30">
        <v>0</v>
      </c>
      <c r="I89" s="30">
        <v>0</v>
      </c>
      <c r="J89" s="105"/>
      <c r="K89" s="65"/>
      <c r="L89" s="65"/>
      <c r="M89" s="65"/>
      <c r="N89" s="65"/>
      <c r="O89" s="1"/>
    </row>
    <row r="90" spans="1:15" ht="22.5" hidden="1" x14ac:dyDescent="0.25">
      <c r="A90" s="109"/>
      <c r="B90" s="72" t="s">
        <v>43</v>
      </c>
      <c r="C90" s="69">
        <v>2020</v>
      </c>
      <c r="D90" s="69">
        <v>2026</v>
      </c>
      <c r="E90" s="72" t="s">
        <v>31</v>
      </c>
      <c r="F90" s="38" t="s">
        <v>9</v>
      </c>
      <c r="G90" s="31">
        <f t="shared" ref="G90:I90" si="32">G91+G92</f>
        <v>0</v>
      </c>
      <c r="H90" s="31">
        <f>H91+H92</f>
        <v>0</v>
      </c>
      <c r="I90" s="31">
        <f t="shared" si="32"/>
        <v>0</v>
      </c>
      <c r="J90" s="103" t="s">
        <v>34</v>
      </c>
      <c r="K90" s="63" t="s">
        <v>18</v>
      </c>
      <c r="L90" s="63">
        <v>100</v>
      </c>
      <c r="M90" s="63"/>
      <c r="N90" s="63"/>
      <c r="O90" s="1"/>
    </row>
    <row r="91" spans="1:15" ht="67.5" hidden="1" customHeight="1" x14ac:dyDescent="0.25">
      <c r="A91" s="110"/>
      <c r="B91" s="73"/>
      <c r="C91" s="70"/>
      <c r="D91" s="83"/>
      <c r="E91" s="73"/>
      <c r="F91" s="38" t="s">
        <v>14</v>
      </c>
      <c r="G91" s="31">
        <v>0</v>
      </c>
      <c r="H91" s="13"/>
      <c r="I91" s="13"/>
      <c r="J91" s="104"/>
      <c r="K91" s="64"/>
      <c r="L91" s="64"/>
      <c r="M91" s="64"/>
      <c r="N91" s="64"/>
      <c r="O91" s="1"/>
    </row>
    <row r="92" spans="1:15" ht="50.25" hidden="1" customHeight="1" x14ac:dyDescent="0.25">
      <c r="A92" s="111"/>
      <c r="B92" s="74"/>
      <c r="C92" s="71"/>
      <c r="D92" s="84"/>
      <c r="E92" s="74"/>
      <c r="F92" s="38" t="s">
        <v>15</v>
      </c>
      <c r="G92" s="30">
        <v>0</v>
      </c>
      <c r="H92" s="30">
        <v>0</v>
      </c>
      <c r="I92" s="30">
        <v>0</v>
      </c>
      <c r="J92" s="105"/>
      <c r="K92" s="65"/>
      <c r="L92" s="65"/>
      <c r="M92" s="65"/>
      <c r="N92" s="65"/>
      <c r="O92" s="1"/>
    </row>
    <row r="93" spans="1:15" ht="38.25" hidden="1" customHeight="1" x14ac:dyDescent="0.25">
      <c r="A93" s="26"/>
      <c r="B93" s="72" t="s">
        <v>68</v>
      </c>
      <c r="C93" s="69">
        <v>2020</v>
      </c>
      <c r="D93" s="69">
        <v>2026</v>
      </c>
      <c r="E93" s="72" t="s">
        <v>61</v>
      </c>
      <c r="F93" s="38" t="s">
        <v>9</v>
      </c>
      <c r="G93" s="13">
        <f t="shared" ref="G93:H93" si="33">G94+G95</f>
        <v>0</v>
      </c>
      <c r="H93" s="13">
        <f t="shared" si="33"/>
        <v>0</v>
      </c>
      <c r="I93" s="13">
        <v>0</v>
      </c>
      <c r="J93" s="103" t="s">
        <v>70</v>
      </c>
      <c r="K93" s="63" t="s">
        <v>18</v>
      </c>
      <c r="L93" s="63"/>
      <c r="M93" s="63"/>
      <c r="N93" s="63"/>
      <c r="O93" s="1"/>
    </row>
    <row r="94" spans="1:15" ht="53.25" hidden="1" customHeight="1" x14ac:dyDescent="0.25">
      <c r="A94" s="26"/>
      <c r="B94" s="73"/>
      <c r="C94" s="70"/>
      <c r="D94" s="83"/>
      <c r="E94" s="73"/>
      <c r="F94" s="38" t="s">
        <v>14</v>
      </c>
      <c r="G94" s="22">
        <v>0</v>
      </c>
      <c r="H94" s="22">
        <v>0</v>
      </c>
      <c r="I94" s="22">
        <v>0</v>
      </c>
      <c r="J94" s="104"/>
      <c r="K94" s="64"/>
      <c r="L94" s="64"/>
      <c r="M94" s="64"/>
      <c r="N94" s="64"/>
      <c r="O94" s="1"/>
    </row>
    <row r="95" spans="1:15" ht="93.75" hidden="1" customHeight="1" x14ac:dyDescent="0.25">
      <c r="A95" s="26"/>
      <c r="B95" s="74"/>
      <c r="C95" s="71"/>
      <c r="D95" s="84"/>
      <c r="E95" s="74"/>
      <c r="F95" s="38" t="s">
        <v>15</v>
      </c>
      <c r="G95" s="22"/>
      <c r="H95" s="22"/>
      <c r="I95" s="22"/>
      <c r="J95" s="105"/>
      <c r="K95" s="65"/>
      <c r="L95" s="65"/>
      <c r="M95" s="65"/>
      <c r="N95" s="65"/>
      <c r="O95" s="1"/>
    </row>
    <row r="96" spans="1:15" ht="38.25" hidden="1" customHeight="1" x14ac:dyDescent="0.25">
      <c r="A96" s="26"/>
      <c r="B96" s="72" t="s">
        <v>69</v>
      </c>
      <c r="C96" s="69">
        <v>2020</v>
      </c>
      <c r="D96" s="69">
        <v>2026</v>
      </c>
      <c r="E96" s="72" t="s">
        <v>31</v>
      </c>
      <c r="F96" s="38" t="s">
        <v>9</v>
      </c>
      <c r="G96" s="13">
        <f t="shared" ref="G96:H96" si="34">G97+G98</f>
        <v>0</v>
      </c>
      <c r="H96" s="13">
        <f t="shared" si="34"/>
        <v>0</v>
      </c>
      <c r="I96" s="13">
        <v>0</v>
      </c>
      <c r="J96" s="103" t="s">
        <v>71</v>
      </c>
      <c r="K96" s="63" t="s">
        <v>18</v>
      </c>
      <c r="L96" s="63"/>
      <c r="M96" s="63"/>
      <c r="N96" s="63"/>
      <c r="O96" s="1"/>
    </row>
    <row r="97" spans="1:15" ht="50.25" hidden="1" customHeight="1" x14ac:dyDescent="0.25">
      <c r="A97" s="26"/>
      <c r="B97" s="73"/>
      <c r="C97" s="70"/>
      <c r="D97" s="83"/>
      <c r="E97" s="73"/>
      <c r="F97" s="38" t="s">
        <v>14</v>
      </c>
      <c r="G97" s="13"/>
      <c r="H97" s="13">
        <v>0</v>
      </c>
      <c r="I97" s="13">
        <v>0</v>
      </c>
      <c r="J97" s="104"/>
      <c r="K97" s="64"/>
      <c r="L97" s="64"/>
      <c r="M97" s="64"/>
      <c r="N97" s="64"/>
      <c r="O97" s="1"/>
    </row>
    <row r="98" spans="1:15" ht="29.25" hidden="1" customHeight="1" x14ac:dyDescent="0.25">
      <c r="A98" s="26"/>
      <c r="B98" s="74"/>
      <c r="C98" s="71"/>
      <c r="D98" s="84"/>
      <c r="E98" s="74"/>
      <c r="F98" s="38" t="s">
        <v>15</v>
      </c>
      <c r="G98" s="30"/>
      <c r="H98" s="30"/>
      <c r="I98" s="30"/>
      <c r="J98" s="105"/>
      <c r="K98" s="65"/>
      <c r="L98" s="65"/>
      <c r="M98" s="65"/>
      <c r="N98" s="65"/>
      <c r="O98" s="1"/>
    </row>
    <row r="99" spans="1:15" ht="38.25" hidden="1" customHeight="1" x14ac:dyDescent="0.25">
      <c r="A99" s="113"/>
      <c r="B99" s="72" t="s">
        <v>74</v>
      </c>
      <c r="C99" s="69">
        <v>2020</v>
      </c>
      <c r="D99" s="69">
        <v>2026</v>
      </c>
      <c r="E99" s="72" t="s">
        <v>61</v>
      </c>
      <c r="F99" s="38" t="s">
        <v>9</v>
      </c>
      <c r="G99" s="13">
        <f t="shared" ref="G99:I99" si="35">G100+G101</f>
        <v>0</v>
      </c>
      <c r="H99" s="13">
        <f t="shared" si="35"/>
        <v>0</v>
      </c>
      <c r="I99" s="13">
        <f t="shared" si="35"/>
        <v>0</v>
      </c>
      <c r="J99" s="103" t="s">
        <v>63</v>
      </c>
      <c r="K99" s="63" t="s">
        <v>18</v>
      </c>
      <c r="L99" s="63"/>
      <c r="M99" s="63"/>
      <c r="N99" s="63"/>
      <c r="O99" s="1"/>
    </row>
    <row r="100" spans="1:15" ht="52.5" hidden="1" customHeight="1" x14ac:dyDescent="0.25">
      <c r="A100" s="113"/>
      <c r="B100" s="73"/>
      <c r="C100" s="70"/>
      <c r="D100" s="70"/>
      <c r="E100" s="73"/>
      <c r="F100" s="38" t="s">
        <v>14</v>
      </c>
      <c r="G100" s="13">
        <v>0</v>
      </c>
      <c r="H100" s="13">
        <v>0</v>
      </c>
      <c r="I100" s="13">
        <v>0</v>
      </c>
      <c r="J100" s="104"/>
      <c r="K100" s="64"/>
      <c r="L100" s="64"/>
      <c r="M100" s="64"/>
      <c r="N100" s="64"/>
      <c r="O100" s="1"/>
    </row>
    <row r="101" spans="1:15" ht="45.75" hidden="1" customHeight="1" x14ac:dyDescent="0.25">
      <c r="A101" s="114"/>
      <c r="B101" s="74"/>
      <c r="C101" s="71"/>
      <c r="D101" s="71"/>
      <c r="E101" s="74"/>
      <c r="F101" s="38" t="s">
        <v>15</v>
      </c>
      <c r="G101" s="30"/>
      <c r="H101" s="30"/>
      <c r="I101" s="30"/>
      <c r="J101" s="105"/>
      <c r="K101" s="65"/>
      <c r="L101" s="65"/>
      <c r="M101" s="65"/>
      <c r="N101" s="65"/>
      <c r="O101" s="1"/>
    </row>
    <row r="102" spans="1:15" ht="41.25" hidden="1" customHeight="1" x14ac:dyDescent="0.25">
      <c r="A102" s="52"/>
      <c r="B102" s="72" t="s">
        <v>84</v>
      </c>
      <c r="C102" s="69">
        <v>2020</v>
      </c>
      <c r="D102" s="69">
        <v>2026</v>
      </c>
      <c r="E102" s="66" t="s">
        <v>61</v>
      </c>
      <c r="F102" s="53" t="s">
        <v>9</v>
      </c>
      <c r="G102" s="13">
        <f t="shared" ref="G102:I102" si="36">G103+G104</f>
        <v>0</v>
      </c>
      <c r="H102" s="13">
        <f t="shared" si="36"/>
        <v>0</v>
      </c>
      <c r="I102" s="13">
        <f t="shared" si="36"/>
        <v>0</v>
      </c>
      <c r="J102" s="103" t="s">
        <v>63</v>
      </c>
      <c r="K102" s="63" t="s">
        <v>18</v>
      </c>
      <c r="L102" s="63"/>
      <c r="M102" s="63"/>
      <c r="N102" s="63"/>
      <c r="O102" s="1"/>
    </row>
    <row r="103" spans="1:15" ht="31.5" hidden="1" customHeight="1" x14ac:dyDescent="0.25">
      <c r="A103" s="52"/>
      <c r="B103" s="73"/>
      <c r="C103" s="70"/>
      <c r="D103" s="70"/>
      <c r="E103" s="67"/>
      <c r="F103" s="53" t="s">
        <v>14</v>
      </c>
      <c r="G103" s="22">
        <v>0</v>
      </c>
      <c r="H103" s="22">
        <v>0</v>
      </c>
      <c r="I103" s="22">
        <v>0</v>
      </c>
      <c r="J103" s="104"/>
      <c r="K103" s="64"/>
      <c r="L103" s="64"/>
      <c r="M103" s="64"/>
      <c r="N103" s="64"/>
      <c r="O103" s="1"/>
    </row>
    <row r="104" spans="1:15" ht="34.5" hidden="1" customHeight="1" x14ac:dyDescent="0.25">
      <c r="A104" s="52"/>
      <c r="B104" s="74"/>
      <c r="C104" s="71"/>
      <c r="D104" s="71"/>
      <c r="E104" s="68"/>
      <c r="F104" s="53" t="s">
        <v>15</v>
      </c>
      <c r="G104" s="22"/>
      <c r="H104" s="22"/>
      <c r="I104" s="22"/>
      <c r="J104" s="105"/>
      <c r="K104" s="65"/>
      <c r="L104" s="65"/>
      <c r="M104" s="65"/>
      <c r="N104" s="65"/>
      <c r="O104" s="1"/>
    </row>
    <row r="105" spans="1:15" ht="34.5" hidden="1" customHeight="1" x14ac:dyDescent="0.25">
      <c r="A105" s="52"/>
      <c r="B105" s="72" t="s">
        <v>100</v>
      </c>
      <c r="C105" s="69">
        <v>2024</v>
      </c>
      <c r="D105" s="69">
        <v>2026</v>
      </c>
      <c r="E105" s="66" t="s">
        <v>61</v>
      </c>
      <c r="F105" s="53" t="s">
        <v>9</v>
      </c>
      <c r="G105" s="13">
        <f t="shared" ref="G105:I105" si="37">G106+G107</f>
        <v>0</v>
      </c>
      <c r="H105" s="13">
        <f t="shared" si="37"/>
        <v>0</v>
      </c>
      <c r="I105" s="13">
        <f t="shared" si="37"/>
        <v>0</v>
      </c>
      <c r="J105" s="103" t="s">
        <v>63</v>
      </c>
      <c r="K105" s="63" t="s">
        <v>18</v>
      </c>
      <c r="L105" s="63">
        <v>0</v>
      </c>
      <c r="M105" s="63"/>
      <c r="N105" s="63"/>
      <c r="O105" s="1"/>
    </row>
    <row r="106" spans="1:15" ht="34.5" hidden="1" customHeight="1" x14ac:dyDescent="0.25">
      <c r="A106" s="52"/>
      <c r="B106" s="73"/>
      <c r="C106" s="70"/>
      <c r="D106" s="70"/>
      <c r="E106" s="67"/>
      <c r="F106" s="53" t="s">
        <v>14</v>
      </c>
      <c r="G106" s="22">
        <v>0</v>
      </c>
      <c r="H106" s="22">
        <v>0</v>
      </c>
      <c r="I106" s="22">
        <v>0</v>
      </c>
      <c r="J106" s="104"/>
      <c r="K106" s="64"/>
      <c r="L106" s="64"/>
      <c r="M106" s="64"/>
      <c r="N106" s="64"/>
      <c r="O106" s="1"/>
    </row>
    <row r="107" spans="1:15" ht="34.5" hidden="1" customHeight="1" x14ac:dyDescent="0.25">
      <c r="A107" s="52"/>
      <c r="B107" s="74"/>
      <c r="C107" s="71"/>
      <c r="D107" s="71"/>
      <c r="E107" s="68"/>
      <c r="F107" s="53" t="s">
        <v>15</v>
      </c>
      <c r="G107" s="22"/>
      <c r="H107" s="22"/>
      <c r="I107" s="22"/>
      <c r="J107" s="105"/>
      <c r="K107" s="65"/>
      <c r="L107" s="65"/>
      <c r="M107" s="65"/>
      <c r="N107" s="65"/>
      <c r="O107" s="1"/>
    </row>
    <row r="108" spans="1:15" ht="26.25" customHeight="1" x14ac:dyDescent="0.25">
      <c r="A108" s="52"/>
      <c r="B108" s="72" t="s">
        <v>101</v>
      </c>
      <c r="C108" s="69">
        <v>2024</v>
      </c>
      <c r="D108" s="69">
        <v>2026</v>
      </c>
      <c r="E108" s="72" t="s">
        <v>60</v>
      </c>
      <c r="F108" s="53" t="s">
        <v>9</v>
      </c>
      <c r="G108" s="30">
        <f t="shared" ref="G108:H108" si="38">G109+G110</f>
        <v>255782</v>
      </c>
      <c r="H108" s="30">
        <f t="shared" si="38"/>
        <v>255782</v>
      </c>
      <c r="I108" s="30">
        <v>100</v>
      </c>
      <c r="J108" s="75" t="s">
        <v>16</v>
      </c>
      <c r="K108" s="78" t="s">
        <v>16</v>
      </c>
      <c r="L108" s="78" t="s">
        <v>16</v>
      </c>
      <c r="M108" s="78" t="s">
        <v>16</v>
      </c>
      <c r="N108" s="78" t="s">
        <v>16</v>
      </c>
      <c r="O108" s="1"/>
    </row>
    <row r="109" spans="1:15" ht="27" customHeight="1" x14ac:dyDescent="0.25">
      <c r="A109" s="52"/>
      <c r="B109" s="73"/>
      <c r="C109" s="70"/>
      <c r="D109" s="83"/>
      <c r="E109" s="73"/>
      <c r="F109" s="53" t="s">
        <v>14</v>
      </c>
      <c r="G109" s="30">
        <f t="shared" ref="G109:I109" si="39">G112</f>
        <v>17520.14</v>
      </c>
      <c r="H109" s="30">
        <f t="shared" si="39"/>
        <v>17520.14</v>
      </c>
      <c r="I109" s="30">
        <f t="shared" si="39"/>
        <v>100</v>
      </c>
      <c r="J109" s="76"/>
      <c r="K109" s="79"/>
      <c r="L109" s="79"/>
      <c r="M109" s="79"/>
      <c r="N109" s="79"/>
      <c r="O109" s="1"/>
    </row>
    <row r="110" spans="1:15" ht="34.5" customHeight="1" x14ac:dyDescent="0.25">
      <c r="A110" s="52"/>
      <c r="B110" s="74"/>
      <c r="C110" s="71"/>
      <c r="D110" s="84"/>
      <c r="E110" s="74"/>
      <c r="F110" s="53" t="s">
        <v>15</v>
      </c>
      <c r="G110" s="30">
        <f t="shared" ref="G110:I110" si="40">G113</f>
        <v>238261.86</v>
      </c>
      <c r="H110" s="30">
        <f t="shared" si="40"/>
        <v>238261.86</v>
      </c>
      <c r="I110" s="30">
        <f t="shared" si="40"/>
        <v>100</v>
      </c>
      <c r="J110" s="77"/>
      <c r="K110" s="80"/>
      <c r="L110" s="80"/>
      <c r="M110" s="80"/>
      <c r="N110" s="80"/>
      <c r="O110" s="1"/>
    </row>
    <row r="111" spans="1:15" ht="34.5" customHeight="1" x14ac:dyDescent="0.25">
      <c r="A111" s="36"/>
      <c r="B111" s="72" t="s">
        <v>102</v>
      </c>
      <c r="C111" s="69">
        <v>2024</v>
      </c>
      <c r="D111" s="69">
        <v>2026</v>
      </c>
      <c r="E111" s="66" t="s">
        <v>61</v>
      </c>
      <c r="F111" s="38" t="s">
        <v>9</v>
      </c>
      <c r="G111" s="13">
        <f t="shared" ref="G111:H111" si="41">G112+G113</f>
        <v>255782</v>
      </c>
      <c r="H111" s="13">
        <f t="shared" si="41"/>
        <v>255782</v>
      </c>
      <c r="I111" s="13">
        <v>100</v>
      </c>
      <c r="J111" s="103" t="s">
        <v>63</v>
      </c>
      <c r="K111" s="63" t="s">
        <v>18</v>
      </c>
      <c r="L111" s="63">
        <v>100</v>
      </c>
      <c r="M111" s="63">
        <v>100</v>
      </c>
      <c r="N111" s="63">
        <v>100</v>
      </c>
      <c r="O111" s="1"/>
    </row>
    <row r="112" spans="1:15" ht="30.75" customHeight="1" x14ac:dyDescent="0.25">
      <c r="A112" s="36"/>
      <c r="B112" s="73"/>
      <c r="C112" s="70"/>
      <c r="D112" s="70"/>
      <c r="E112" s="67"/>
      <c r="F112" s="38" t="s">
        <v>14</v>
      </c>
      <c r="G112" s="22">
        <v>17520.14</v>
      </c>
      <c r="H112" s="22">
        <v>17520.14</v>
      </c>
      <c r="I112" s="22">
        <v>100</v>
      </c>
      <c r="J112" s="104"/>
      <c r="K112" s="64"/>
      <c r="L112" s="64"/>
      <c r="M112" s="64"/>
      <c r="N112" s="64"/>
      <c r="O112" s="1"/>
    </row>
    <row r="113" spans="1:15" ht="64.5" customHeight="1" x14ac:dyDescent="0.25">
      <c r="A113" s="36"/>
      <c r="B113" s="74"/>
      <c r="C113" s="71"/>
      <c r="D113" s="71"/>
      <c r="E113" s="68"/>
      <c r="F113" s="38" t="s">
        <v>15</v>
      </c>
      <c r="G113" s="22">
        <v>238261.86</v>
      </c>
      <c r="H113" s="22">
        <v>238261.86</v>
      </c>
      <c r="I113" s="22">
        <v>100</v>
      </c>
      <c r="J113" s="105"/>
      <c r="K113" s="65"/>
      <c r="L113" s="65"/>
      <c r="M113" s="65"/>
      <c r="N113" s="65"/>
      <c r="O113" s="1"/>
    </row>
    <row r="114" spans="1:15" x14ac:dyDescent="0.25">
      <c r="A114" s="109"/>
      <c r="B114" s="72" t="s">
        <v>32</v>
      </c>
      <c r="C114" s="69">
        <v>2020</v>
      </c>
      <c r="D114" s="69">
        <v>2026</v>
      </c>
      <c r="E114" s="69" t="s">
        <v>16</v>
      </c>
      <c r="F114" s="69" t="s">
        <v>16</v>
      </c>
      <c r="G114" s="69" t="s">
        <v>16</v>
      </c>
      <c r="H114" s="69" t="s">
        <v>16</v>
      </c>
      <c r="I114" s="69" t="s">
        <v>16</v>
      </c>
      <c r="J114" s="103"/>
      <c r="K114" s="63"/>
      <c r="L114" s="63"/>
      <c r="M114" s="63"/>
      <c r="N114" s="63"/>
      <c r="O114" s="1"/>
    </row>
    <row r="115" spans="1:15" x14ac:dyDescent="0.25">
      <c r="A115" s="110"/>
      <c r="B115" s="73"/>
      <c r="C115" s="70"/>
      <c r="D115" s="83"/>
      <c r="E115" s="70"/>
      <c r="F115" s="70"/>
      <c r="G115" s="70"/>
      <c r="H115" s="70"/>
      <c r="I115" s="70"/>
      <c r="J115" s="104"/>
      <c r="K115" s="64"/>
      <c r="L115" s="64"/>
      <c r="M115" s="64"/>
      <c r="N115" s="64"/>
      <c r="O115" s="1"/>
    </row>
    <row r="116" spans="1:15" ht="33" customHeight="1" x14ac:dyDescent="0.25">
      <c r="A116" s="111"/>
      <c r="B116" s="74"/>
      <c r="C116" s="71"/>
      <c r="D116" s="84"/>
      <c r="E116" s="71"/>
      <c r="F116" s="71"/>
      <c r="G116" s="71"/>
      <c r="H116" s="71"/>
      <c r="I116" s="71"/>
      <c r="J116" s="105"/>
      <c r="K116" s="65"/>
      <c r="L116" s="65"/>
      <c r="M116" s="65"/>
      <c r="N116" s="65"/>
      <c r="O116" s="1"/>
    </row>
    <row r="117" spans="1:15" ht="22.5" x14ac:dyDescent="0.25">
      <c r="A117" s="109"/>
      <c r="B117" s="72" t="s">
        <v>46</v>
      </c>
      <c r="C117" s="69">
        <v>2020</v>
      </c>
      <c r="D117" s="69">
        <v>2026</v>
      </c>
      <c r="E117" s="72" t="s">
        <v>60</v>
      </c>
      <c r="F117" s="38" t="s">
        <v>9</v>
      </c>
      <c r="G117" s="30">
        <f t="shared" ref="G117:H117" si="42">G118+G119</f>
        <v>76850</v>
      </c>
      <c r="H117" s="30">
        <f t="shared" si="42"/>
        <v>76850</v>
      </c>
      <c r="I117" s="30">
        <v>100</v>
      </c>
      <c r="J117" s="75" t="s">
        <v>16</v>
      </c>
      <c r="K117" s="78" t="s">
        <v>16</v>
      </c>
      <c r="L117" s="78" t="s">
        <v>16</v>
      </c>
      <c r="M117" s="78" t="s">
        <v>16</v>
      </c>
      <c r="N117" s="78" t="s">
        <v>16</v>
      </c>
      <c r="O117" s="1"/>
    </row>
    <row r="118" spans="1:15" ht="51" customHeight="1" x14ac:dyDescent="0.25">
      <c r="A118" s="110"/>
      <c r="B118" s="73"/>
      <c r="C118" s="70"/>
      <c r="D118" s="83"/>
      <c r="E118" s="73"/>
      <c r="F118" s="38" t="s">
        <v>14</v>
      </c>
      <c r="G118" s="30">
        <f t="shared" ref="G118:H118" si="43">G121+G124+G127+G130+G133+G136+G142+G139</f>
        <v>76850</v>
      </c>
      <c r="H118" s="30">
        <f t="shared" si="43"/>
        <v>76850</v>
      </c>
      <c r="I118" s="30">
        <v>100</v>
      </c>
      <c r="J118" s="76"/>
      <c r="K118" s="79"/>
      <c r="L118" s="79"/>
      <c r="M118" s="79"/>
      <c r="N118" s="79"/>
      <c r="O118" s="1"/>
    </row>
    <row r="119" spans="1:15" ht="31.5" customHeight="1" x14ac:dyDescent="0.25">
      <c r="A119" s="111"/>
      <c r="B119" s="74"/>
      <c r="C119" s="71"/>
      <c r="D119" s="84"/>
      <c r="E119" s="74"/>
      <c r="F119" s="38" t="s">
        <v>15</v>
      </c>
      <c r="G119" s="30">
        <f t="shared" ref="G119:I119" si="44">G122+G125+G128+G131+G134+G137+G143+G140</f>
        <v>0</v>
      </c>
      <c r="H119" s="30">
        <f t="shared" si="44"/>
        <v>0</v>
      </c>
      <c r="I119" s="30">
        <f t="shared" si="44"/>
        <v>0</v>
      </c>
      <c r="J119" s="77"/>
      <c r="K119" s="80"/>
      <c r="L119" s="80"/>
      <c r="M119" s="80"/>
      <c r="N119" s="80"/>
      <c r="O119" s="1"/>
    </row>
    <row r="120" spans="1:15" ht="15.75" customHeight="1" x14ac:dyDescent="0.25">
      <c r="A120" s="109"/>
      <c r="B120" s="72" t="s">
        <v>44</v>
      </c>
      <c r="C120" s="69">
        <v>2020</v>
      </c>
      <c r="D120" s="69">
        <v>2026</v>
      </c>
      <c r="E120" s="72" t="s">
        <v>60</v>
      </c>
      <c r="F120" s="38" t="s">
        <v>9</v>
      </c>
      <c r="G120" s="13">
        <f t="shared" ref="G120:I120" si="45">G121+G122</f>
        <v>22800</v>
      </c>
      <c r="H120" s="13">
        <f>H121+H122</f>
        <v>22800</v>
      </c>
      <c r="I120" s="13">
        <f t="shared" si="45"/>
        <v>100</v>
      </c>
      <c r="J120" s="103" t="s">
        <v>36</v>
      </c>
      <c r="K120" s="63" t="s">
        <v>18</v>
      </c>
      <c r="L120" s="63">
        <v>100</v>
      </c>
      <c r="M120" s="63">
        <v>100</v>
      </c>
      <c r="N120" s="63">
        <v>100</v>
      </c>
      <c r="O120" s="1"/>
    </row>
    <row r="121" spans="1:15" ht="66" customHeight="1" x14ac:dyDescent="0.25">
      <c r="A121" s="110"/>
      <c r="B121" s="96"/>
      <c r="C121" s="70"/>
      <c r="D121" s="83"/>
      <c r="E121" s="73"/>
      <c r="F121" s="38" t="s">
        <v>14</v>
      </c>
      <c r="G121" s="13">
        <v>22800</v>
      </c>
      <c r="H121" s="13">
        <v>22800</v>
      </c>
      <c r="I121" s="13">
        <v>100</v>
      </c>
      <c r="J121" s="104"/>
      <c r="K121" s="81"/>
      <c r="L121" s="81"/>
      <c r="M121" s="81"/>
      <c r="N121" s="81"/>
      <c r="O121" s="1"/>
    </row>
    <row r="122" spans="1:15" ht="44.25" customHeight="1" x14ac:dyDescent="0.25">
      <c r="A122" s="111"/>
      <c r="B122" s="97"/>
      <c r="C122" s="71"/>
      <c r="D122" s="84"/>
      <c r="E122" s="74"/>
      <c r="F122" s="38" t="s">
        <v>15</v>
      </c>
      <c r="G122" s="30"/>
      <c r="H122" s="30"/>
      <c r="I122" s="30"/>
      <c r="J122" s="105"/>
      <c r="K122" s="82"/>
      <c r="L122" s="82"/>
      <c r="M122" s="82"/>
      <c r="N122" s="82"/>
      <c r="O122" s="1"/>
    </row>
    <row r="123" spans="1:15" ht="27.6" customHeight="1" x14ac:dyDescent="0.25">
      <c r="A123" s="109"/>
      <c r="B123" s="72" t="s">
        <v>75</v>
      </c>
      <c r="C123" s="69">
        <v>2020</v>
      </c>
      <c r="D123" s="69">
        <v>2026</v>
      </c>
      <c r="E123" s="72" t="s">
        <v>60</v>
      </c>
      <c r="F123" s="38" t="s">
        <v>9</v>
      </c>
      <c r="G123" s="30">
        <f t="shared" ref="G123:I123" si="46">G124+G125</f>
        <v>5000</v>
      </c>
      <c r="H123" s="30">
        <f t="shared" si="46"/>
        <v>5000</v>
      </c>
      <c r="I123" s="30">
        <f t="shared" si="46"/>
        <v>100</v>
      </c>
      <c r="J123" s="75" t="s">
        <v>35</v>
      </c>
      <c r="K123" s="63" t="s">
        <v>18</v>
      </c>
      <c r="L123" s="63">
        <v>100</v>
      </c>
      <c r="M123" s="63">
        <v>100</v>
      </c>
      <c r="N123" s="63">
        <v>100</v>
      </c>
      <c r="O123" s="1"/>
    </row>
    <row r="124" spans="1:15" ht="49.5" customHeight="1" x14ac:dyDescent="0.25">
      <c r="A124" s="110"/>
      <c r="B124" s="73"/>
      <c r="C124" s="70"/>
      <c r="D124" s="83"/>
      <c r="E124" s="73"/>
      <c r="F124" s="38" t="s">
        <v>14</v>
      </c>
      <c r="G124" s="32">
        <v>5000</v>
      </c>
      <c r="H124" s="32">
        <v>5000</v>
      </c>
      <c r="I124" s="32">
        <v>100</v>
      </c>
      <c r="J124" s="76"/>
      <c r="K124" s="64"/>
      <c r="L124" s="81"/>
      <c r="M124" s="81"/>
      <c r="N124" s="81"/>
      <c r="O124" s="1"/>
    </row>
    <row r="125" spans="1:15" ht="48.75" customHeight="1" x14ac:dyDescent="0.25">
      <c r="A125" s="111"/>
      <c r="B125" s="74"/>
      <c r="C125" s="71"/>
      <c r="D125" s="84"/>
      <c r="E125" s="74"/>
      <c r="F125" s="38" t="s">
        <v>15</v>
      </c>
      <c r="G125" s="30">
        <v>0</v>
      </c>
      <c r="H125" s="30">
        <v>0</v>
      </c>
      <c r="I125" s="30">
        <v>0</v>
      </c>
      <c r="J125" s="77"/>
      <c r="K125" s="65"/>
      <c r="L125" s="82"/>
      <c r="M125" s="82"/>
      <c r="N125" s="82"/>
      <c r="O125" s="1"/>
    </row>
    <row r="126" spans="1:15" ht="22.5" x14ac:dyDescent="0.25">
      <c r="A126" s="112"/>
      <c r="B126" s="66" t="s">
        <v>76</v>
      </c>
      <c r="C126" s="69">
        <v>2020</v>
      </c>
      <c r="D126" s="69">
        <v>2026</v>
      </c>
      <c r="E126" s="106" t="s">
        <v>26</v>
      </c>
      <c r="F126" s="38" t="s">
        <v>9</v>
      </c>
      <c r="G126" s="30">
        <f t="shared" ref="G126:I126" si="47">G127+G128</f>
        <v>5000</v>
      </c>
      <c r="H126" s="30">
        <f t="shared" si="47"/>
        <v>5000</v>
      </c>
      <c r="I126" s="30">
        <f t="shared" si="47"/>
        <v>100</v>
      </c>
      <c r="J126" s="75" t="s">
        <v>53</v>
      </c>
      <c r="K126" s="63" t="s">
        <v>18</v>
      </c>
      <c r="L126" s="63">
        <v>100</v>
      </c>
      <c r="M126" s="63">
        <v>100</v>
      </c>
      <c r="N126" s="63">
        <v>100</v>
      </c>
      <c r="O126" s="1"/>
    </row>
    <row r="127" spans="1:15" ht="57.75" customHeight="1" x14ac:dyDescent="0.25">
      <c r="A127" s="113"/>
      <c r="B127" s="67"/>
      <c r="C127" s="70"/>
      <c r="D127" s="83"/>
      <c r="E127" s="107"/>
      <c r="F127" s="38" t="s">
        <v>14</v>
      </c>
      <c r="G127" s="30">
        <v>5000</v>
      </c>
      <c r="H127" s="30">
        <v>5000</v>
      </c>
      <c r="I127" s="30">
        <v>100</v>
      </c>
      <c r="J127" s="76"/>
      <c r="K127" s="64"/>
      <c r="L127" s="64"/>
      <c r="M127" s="64"/>
      <c r="N127" s="64"/>
      <c r="O127" s="1"/>
    </row>
    <row r="128" spans="1:15" ht="33.75" customHeight="1" x14ac:dyDescent="0.25">
      <c r="A128" s="114"/>
      <c r="B128" s="68"/>
      <c r="C128" s="71"/>
      <c r="D128" s="84"/>
      <c r="E128" s="108"/>
      <c r="F128" s="38" t="s">
        <v>15</v>
      </c>
      <c r="G128" s="30">
        <v>0</v>
      </c>
      <c r="H128" s="30">
        <v>0</v>
      </c>
      <c r="I128" s="30">
        <v>0</v>
      </c>
      <c r="J128" s="77"/>
      <c r="K128" s="65"/>
      <c r="L128" s="65"/>
      <c r="M128" s="65"/>
      <c r="N128" s="65"/>
      <c r="O128" s="1"/>
    </row>
    <row r="129" spans="1:15" ht="22.5" x14ac:dyDescent="0.25">
      <c r="A129" s="112"/>
      <c r="B129" s="66" t="s">
        <v>77</v>
      </c>
      <c r="C129" s="69">
        <v>2020</v>
      </c>
      <c r="D129" s="69">
        <v>2026</v>
      </c>
      <c r="E129" s="106" t="s">
        <v>50</v>
      </c>
      <c r="F129" s="38" t="s">
        <v>9</v>
      </c>
      <c r="G129" s="30">
        <f t="shared" ref="G129:I129" si="48">G130+G131</f>
        <v>28000</v>
      </c>
      <c r="H129" s="30">
        <f t="shared" si="48"/>
        <v>28000</v>
      </c>
      <c r="I129" s="30">
        <f t="shared" si="48"/>
        <v>100</v>
      </c>
      <c r="J129" s="75" t="s">
        <v>54</v>
      </c>
      <c r="K129" s="63" t="s">
        <v>18</v>
      </c>
      <c r="L129" s="63">
        <v>100</v>
      </c>
      <c r="M129" s="63">
        <v>100</v>
      </c>
      <c r="N129" s="63">
        <v>100</v>
      </c>
      <c r="O129" s="1"/>
    </row>
    <row r="130" spans="1:15" ht="56.25" customHeight="1" x14ac:dyDescent="0.25">
      <c r="A130" s="113"/>
      <c r="B130" s="67"/>
      <c r="C130" s="70"/>
      <c r="D130" s="83"/>
      <c r="E130" s="107"/>
      <c r="F130" s="38" t="s">
        <v>14</v>
      </c>
      <c r="G130" s="30">
        <v>28000</v>
      </c>
      <c r="H130" s="30">
        <v>28000</v>
      </c>
      <c r="I130" s="30">
        <v>100</v>
      </c>
      <c r="J130" s="76"/>
      <c r="K130" s="64"/>
      <c r="L130" s="64"/>
      <c r="M130" s="64"/>
      <c r="N130" s="64"/>
      <c r="O130" s="1"/>
    </row>
    <row r="131" spans="1:15" ht="39" customHeight="1" x14ac:dyDescent="0.25">
      <c r="A131" s="114"/>
      <c r="B131" s="68"/>
      <c r="C131" s="71"/>
      <c r="D131" s="84"/>
      <c r="E131" s="108"/>
      <c r="F131" s="38" t="s">
        <v>15</v>
      </c>
      <c r="G131" s="30">
        <v>0</v>
      </c>
      <c r="H131" s="30">
        <v>0</v>
      </c>
      <c r="I131" s="30">
        <v>0</v>
      </c>
      <c r="J131" s="77"/>
      <c r="K131" s="65"/>
      <c r="L131" s="65"/>
      <c r="M131" s="65"/>
      <c r="N131" s="65"/>
      <c r="O131" s="1"/>
    </row>
    <row r="132" spans="1:15" ht="29.25" customHeight="1" x14ac:dyDescent="0.25">
      <c r="A132" s="49"/>
      <c r="B132" s="66" t="s">
        <v>78</v>
      </c>
      <c r="C132" s="69">
        <v>2020</v>
      </c>
      <c r="D132" s="69">
        <v>2026</v>
      </c>
      <c r="E132" s="85" t="s">
        <v>13</v>
      </c>
      <c r="F132" s="47" t="s">
        <v>9</v>
      </c>
      <c r="G132" s="30">
        <f t="shared" ref="G132:I132" si="49">G133+G134</f>
        <v>6850</v>
      </c>
      <c r="H132" s="30">
        <f t="shared" si="49"/>
        <v>6850</v>
      </c>
      <c r="I132" s="30">
        <f t="shared" si="49"/>
        <v>100</v>
      </c>
      <c r="J132" s="75" t="s">
        <v>55</v>
      </c>
      <c r="K132" s="63" t="s">
        <v>18</v>
      </c>
      <c r="L132" s="63">
        <v>100</v>
      </c>
      <c r="M132" s="63">
        <v>100</v>
      </c>
      <c r="N132" s="63">
        <v>100</v>
      </c>
      <c r="O132" s="1"/>
    </row>
    <row r="133" spans="1:15" ht="23.25" customHeight="1" x14ac:dyDescent="0.25">
      <c r="A133" s="49"/>
      <c r="B133" s="67"/>
      <c r="C133" s="70"/>
      <c r="D133" s="83"/>
      <c r="E133" s="86"/>
      <c r="F133" s="47" t="s">
        <v>14</v>
      </c>
      <c r="G133" s="30">
        <v>6850</v>
      </c>
      <c r="H133" s="30">
        <v>6850</v>
      </c>
      <c r="I133" s="30">
        <v>100</v>
      </c>
      <c r="J133" s="76"/>
      <c r="K133" s="64"/>
      <c r="L133" s="64"/>
      <c r="M133" s="64"/>
      <c r="N133" s="64"/>
      <c r="O133" s="1"/>
    </row>
    <row r="134" spans="1:15" ht="24" customHeight="1" x14ac:dyDescent="0.25">
      <c r="A134" s="49"/>
      <c r="B134" s="68"/>
      <c r="C134" s="71"/>
      <c r="D134" s="84"/>
      <c r="E134" s="87"/>
      <c r="F134" s="47" t="s">
        <v>15</v>
      </c>
      <c r="G134" s="30">
        <v>0</v>
      </c>
      <c r="H134" s="30">
        <v>0</v>
      </c>
      <c r="I134" s="30">
        <v>0</v>
      </c>
      <c r="J134" s="77"/>
      <c r="K134" s="65"/>
      <c r="L134" s="65"/>
      <c r="M134" s="65"/>
      <c r="N134" s="65"/>
      <c r="O134" s="1"/>
    </row>
    <row r="135" spans="1:15" ht="24.75" hidden="1" customHeight="1" x14ac:dyDescent="0.25">
      <c r="A135" s="49"/>
      <c r="B135" s="66" t="s">
        <v>79</v>
      </c>
      <c r="C135" s="69">
        <v>2020</v>
      </c>
      <c r="D135" s="69">
        <v>2026</v>
      </c>
      <c r="E135" s="72" t="s">
        <v>60</v>
      </c>
      <c r="F135" s="47" t="s">
        <v>9</v>
      </c>
      <c r="G135" s="30">
        <f t="shared" ref="G135:I135" si="50">G136+G137</f>
        <v>0</v>
      </c>
      <c r="H135" s="30">
        <f t="shared" si="50"/>
        <v>0</v>
      </c>
      <c r="I135" s="30">
        <f t="shared" si="50"/>
        <v>0</v>
      </c>
      <c r="J135" s="75" t="s">
        <v>63</v>
      </c>
      <c r="K135" s="63" t="s">
        <v>18</v>
      </c>
      <c r="L135" s="63"/>
      <c r="M135" s="63"/>
      <c r="N135" s="63"/>
      <c r="O135" s="1"/>
    </row>
    <row r="136" spans="1:15" ht="19.5" hidden="1" customHeight="1" x14ac:dyDescent="0.25">
      <c r="A136" s="49"/>
      <c r="B136" s="67"/>
      <c r="C136" s="70"/>
      <c r="D136" s="70"/>
      <c r="E136" s="73"/>
      <c r="F136" s="47" t="s">
        <v>14</v>
      </c>
      <c r="G136" s="30">
        <v>0</v>
      </c>
      <c r="H136" s="30">
        <v>0</v>
      </c>
      <c r="I136" s="30">
        <v>0</v>
      </c>
      <c r="J136" s="76"/>
      <c r="K136" s="64"/>
      <c r="L136" s="64"/>
      <c r="M136" s="64"/>
      <c r="N136" s="64"/>
      <c r="O136" s="1"/>
    </row>
    <row r="137" spans="1:15" ht="22.5" hidden="1" customHeight="1" x14ac:dyDescent="0.25">
      <c r="A137" s="49"/>
      <c r="B137" s="68"/>
      <c r="C137" s="71"/>
      <c r="D137" s="71"/>
      <c r="E137" s="74"/>
      <c r="F137" s="47" t="s">
        <v>15</v>
      </c>
      <c r="G137" s="30"/>
      <c r="H137" s="30"/>
      <c r="I137" s="30"/>
      <c r="J137" s="77"/>
      <c r="K137" s="65"/>
      <c r="L137" s="65"/>
      <c r="M137" s="65"/>
      <c r="N137" s="65"/>
      <c r="O137" s="1"/>
    </row>
    <row r="138" spans="1:15" ht="51.75" hidden="1" customHeight="1" x14ac:dyDescent="0.25">
      <c r="A138" s="58"/>
      <c r="B138" s="66" t="s">
        <v>88</v>
      </c>
      <c r="C138" s="69">
        <v>2020</v>
      </c>
      <c r="D138" s="69">
        <v>2026</v>
      </c>
      <c r="E138" s="72" t="s">
        <v>60</v>
      </c>
      <c r="F138" s="57" t="s">
        <v>9</v>
      </c>
      <c r="G138" s="30">
        <f t="shared" ref="G138:I138" si="51">G139+G140</f>
        <v>0</v>
      </c>
      <c r="H138" s="30">
        <f t="shared" si="51"/>
        <v>0</v>
      </c>
      <c r="I138" s="30">
        <f t="shared" si="51"/>
        <v>0</v>
      </c>
      <c r="J138" s="75" t="s">
        <v>89</v>
      </c>
      <c r="K138" s="63" t="s">
        <v>18</v>
      </c>
      <c r="L138" s="63"/>
      <c r="M138" s="63"/>
      <c r="N138" s="63"/>
      <c r="O138" s="1"/>
    </row>
    <row r="139" spans="1:15" ht="41.25" hidden="1" customHeight="1" x14ac:dyDescent="0.25">
      <c r="A139" s="58"/>
      <c r="B139" s="67"/>
      <c r="C139" s="70"/>
      <c r="D139" s="70"/>
      <c r="E139" s="73"/>
      <c r="F139" s="57" t="s">
        <v>14</v>
      </c>
      <c r="G139" s="30">
        <v>0</v>
      </c>
      <c r="H139" s="30">
        <v>0</v>
      </c>
      <c r="I139" s="30">
        <v>0</v>
      </c>
      <c r="J139" s="76"/>
      <c r="K139" s="64"/>
      <c r="L139" s="64"/>
      <c r="M139" s="64"/>
      <c r="N139" s="64"/>
      <c r="O139" s="1"/>
    </row>
    <row r="140" spans="1:15" ht="27" hidden="1" customHeight="1" x14ac:dyDescent="0.25">
      <c r="A140" s="58"/>
      <c r="B140" s="68"/>
      <c r="C140" s="71"/>
      <c r="D140" s="71"/>
      <c r="E140" s="74"/>
      <c r="F140" s="57" t="s">
        <v>15</v>
      </c>
      <c r="G140" s="30"/>
      <c r="H140" s="30"/>
      <c r="I140" s="30"/>
      <c r="J140" s="77"/>
      <c r="K140" s="65"/>
      <c r="L140" s="65"/>
      <c r="M140" s="65"/>
      <c r="N140" s="65"/>
      <c r="O140" s="1"/>
    </row>
    <row r="141" spans="1:15" ht="28.5" customHeight="1" x14ac:dyDescent="0.25">
      <c r="A141" s="49"/>
      <c r="B141" s="66" t="s">
        <v>107</v>
      </c>
      <c r="C141" s="69">
        <v>2024</v>
      </c>
      <c r="D141" s="69">
        <v>2026</v>
      </c>
      <c r="E141" s="72" t="s">
        <v>60</v>
      </c>
      <c r="F141" s="47" t="s">
        <v>9</v>
      </c>
      <c r="G141" s="30">
        <f t="shared" ref="G141:I141" si="52">G142+G143</f>
        <v>9200</v>
      </c>
      <c r="H141" s="30">
        <f t="shared" si="52"/>
        <v>9200</v>
      </c>
      <c r="I141" s="30">
        <f t="shared" si="52"/>
        <v>100</v>
      </c>
      <c r="J141" s="75" t="s">
        <v>89</v>
      </c>
      <c r="K141" s="63" t="s">
        <v>18</v>
      </c>
      <c r="L141" s="63">
        <v>100</v>
      </c>
      <c r="M141" s="63">
        <v>100</v>
      </c>
      <c r="N141" s="63">
        <v>100</v>
      </c>
      <c r="O141" s="1"/>
    </row>
    <row r="142" spans="1:15" ht="42" customHeight="1" x14ac:dyDescent="0.25">
      <c r="A142" s="49"/>
      <c r="B142" s="67"/>
      <c r="C142" s="70"/>
      <c r="D142" s="70"/>
      <c r="E142" s="73"/>
      <c r="F142" s="47" t="s">
        <v>14</v>
      </c>
      <c r="G142" s="30">
        <v>9200</v>
      </c>
      <c r="H142" s="30">
        <v>9200</v>
      </c>
      <c r="I142" s="30">
        <v>100</v>
      </c>
      <c r="J142" s="76"/>
      <c r="K142" s="64"/>
      <c r="L142" s="64"/>
      <c r="M142" s="64"/>
      <c r="N142" s="64"/>
      <c r="O142" s="1"/>
    </row>
    <row r="143" spans="1:15" ht="47.25" customHeight="1" x14ac:dyDescent="0.25">
      <c r="A143" s="49"/>
      <c r="B143" s="68"/>
      <c r="C143" s="71"/>
      <c r="D143" s="71"/>
      <c r="E143" s="74"/>
      <c r="F143" s="47" t="s">
        <v>15</v>
      </c>
      <c r="G143" s="30"/>
      <c r="H143" s="30"/>
      <c r="I143" s="30"/>
      <c r="J143" s="77"/>
      <c r="K143" s="65"/>
      <c r="L143" s="65"/>
      <c r="M143" s="65"/>
      <c r="N143" s="65"/>
      <c r="O143" s="1"/>
    </row>
    <row r="144" spans="1:15" ht="22.5" hidden="1" customHeight="1" x14ac:dyDescent="0.25">
      <c r="A144" s="112"/>
      <c r="B144" s="72" t="s">
        <v>95</v>
      </c>
      <c r="C144" s="69">
        <v>2023</v>
      </c>
      <c r="D144" s="69">
        <v>2026</v>
      </c>
      <c r="E144" s="72" t="s">
        <v>60</v>
      </c>
      <c r="F144" s="47" t="s">
        <v>9</v>
      </c>
      <c r="G144" s="30">
        <f t="shared" ref="G144:I144" si="53">G145+G146</f>
        <v>0</v>
      </c>
      <c r="H144" s="30">
        <f t="shared" si="53"/>
        <v>0</v>
      </c>
      <c r="I144" s="30">
        <f t="shared" si="53"/>
        <v>0</v>
      </c>
      <c r="J144" s="75" t="s">
        <v>16</v>
      </c>
      <c r="K144" s="78" t="s">
        <v>16</v>
      </c>
      <c r="L144" s="78" t="s">
        <v>16</v>
      </c>
      <c r="M144" s="78" t="s">
        <v>16</v>
      </c>
      <c r="N144" s="78" t="s">
        <v>16</v>
      </c>
      <c r="O144" s="1"/>
    </row>
    <row r="145" spans="1:135" ht="58.5" hidden="1" customHeight="1" x14ac:dyDescent="0.25">
      <c r="A145" s="113"/>
      <c r="B145" s="73"/>
      <c r="C145" s="70"/>
      <c r="D145" s="83"/>
      <c r="E145" s="73"/>
      <c r="F145" s="47" t="s">
        <v>14</v>
      </c>
      <c r="G145" s="30">
        <f t="shared" ref="G145:I145" si="54">G148+G151</f>
        <v>0</v>
      </c>
      <c r="H145" s="30">
        <f t="shared" si="54"/>
        <v>0</v>
      </c>
      <c r="I145" s="30">
        <f t="shared" si="54"/>
        <v>0</v>
      </c>
      <c r="J145" s="76"/>
      <c r="K145" s="79"/>
      <c r="L145" s="79"/>
      <c r="M145" s="79"/>
      <c r="N145" s="79"/>
      <c r="O145" s="1"/>
    </row>
    <row r="146" spans="1:135" ht="45.75" hidden="1" customHeight="1" x14ac:dyDescent="0.25">
      <c r="A146" s="114"/>
      <c r="B146" s="74"/>
      <c r="C146" s="71"/>
      <c r="D146" s="84"/>
      <c r="E146" s="74"/>
      <c r="F146" s="47" t="s">
        <v>15</v>
      </c>
      <c r="G146" s="30">
        <f t="shared" ref="G146:I146" si="55">G149+G152</f>
        <v>0</v>
      </c>
      <c r="H146" s="30">
        <f t="shared" si="55"/>
        <v>0</v>
      </c>
      <c r="I146" s="30">
        <f t="shared" si="55"/>
        <v>0</v>
      </c>
      <c r="J146" s="77"/>
      <c r="K146" s="80"/>
      <c r="L146" s="80"/>
      <c r="M146" s="80"/>
      <c r="N146" s="80"/>
      <c r="O146" s="1"/>
    </row>
    <row r="147" spans="1:135" ht="45.75" hidden="1" customHeight="1" x14ac:dyDescent="0.25">
      <c r="A147" s="44"/>
      <c r="B147" s="66" t="s">
        <v>96</v>
      </c>
      <c r="C147" s="69">
        <v>2023</v>
      </c>
      <c r="D147" s="69">
        <v>2026</v>
      </c>
      <c r="E147" s="72" t="s">
        <v>60</v>
      </c>
      <c r="F147" s="43" t="s">
        <v>9</v>
      </c>
      <c r="G147" s="30">
        <f t="shared" ref="G147:I147" si="56">G148+G149</f>
        <v>0</v>
      </c>
      <c r="H147" s="30">
        <f t="shared" si="56"/>
        <v>0</v>
      </c>
      <c r="I147" s="30">
        <f t="shared" si="56"/>
        <v>0</v>
      </c>
      <c r="J147" s="75" t="s">
        <v>63</v>
      </c>
      <c r="K147" s="63" t="s">
        <v>18</v>
      </c>
      <c r="L147" s="63"/>
      <c r="M147" s="63"/>
      <c r="N147" s="63"/>
      <c r="O147" s="1"/>
    </row>
    <row r="148" spans="1:135" ht="45.75" hidden="1" customHeight="1" x14ac:dyDescent="0.25">
      <c r="A148" s="44"/>
      <c r="B148" s="67"/>
      <c r="C148" s="70"/>
      <c r="D148" s="70"/>
      <c r="E148" s="73"/>
      <c r="F148" s="43" t="s">
        <v>14</v>
      </c>
      <c r="G148" s="30">
        <v>0</v>
      </c>
      <c r="H148" s="30">
        <v>0</v>
      </c>
      <c r="I148" s="30">
        <v>0</v>
      </c>
      <c r="J148" s="76"/>
      <c r="K148" s="64"/>
      <c r="L148" s="64"/>
      <c r="M148" s="64"/>
      <c r="N148" s="64"/>
      <c r="O148" s="1"/>
    </row>
    <row r="149" spans="1:135" ht="114.75" hidden="1" customHeight="1" x14ac:dyDescent="0.25">
      <c r="A149" s="44"/>
      <c r="B149" s="68"/>
      <c r="C149" s="71"/>
      <c r="D149" s="71"/>
      <c r="E149" s="74"/>
      <c r="F149" s="43" t="s">
        <v>15</v>
      </c>
      <c r="G149" s="30">
        <v>0</v>
      </c>
      <c r="H149" s="30">
        <v>0</v>
      </c>
      <c r="I149" s="30">
        <v>0</v>
      </c>
      <c r="J149" s="77"/>
      <c r="K149" s="65"/>
      <c r="L149" s="65"/>
      <c r="M149" s="65"/>
      <c r="N149" s="65"/>
      <c r="O149" s="1"/>
    </row>
    <row r="150" spans="1:135" ht="22.5" hidden="1" x14ac:dyDescent="0.25">
      <c r="A150" s="122"/>
      <c r="B150" s="66" t="s">
        <v>97</v>
      </c>
      <c r="C150" s="69">
        <v>2023</v>
      </c>
      <c r="D150" s="69">
        <v>2026</v>
      </c>
      <c r="E150" s="72" t="s">
        <v>60</v>
      </c>
      <c r="F150" s="38" t="s">
        <v>9</v>
      </c>
      <c r="G150" s="30">
        <f t="shared" ref="G150:I150" si="57">G151+G152</f>
        <v>0</v>
      </c>
      <c r="H150" s="30">
        <f t="shared" si="57"/>
        <v>0</v>
      </c>
      <c r="I150" s="30">
        <f t="shared" si="57"/>
        <v>0</v>
      </c>
      <c r="J150" s="75" t="s">
        <v>63</v>
      </c>
      <c r="K150" s="63" t="s">
        <v>18</v>
      </c>
      <c r="L150" s="63"/>
      <c r="M150" s="63"/>
      <c r="N150" s="63"/>
      <c r="O150" s="1"/>
    </row>
    <row r="151" spans="1:135" ht="55.5" hidden="1" customHeight="1" x14ac:dyDescent="0.25">
      <c r="A151" s="83"/>
      <c r="B151" s="67"/>
      <c r="C151" s="70"/>
      <c r="D151" s="70"/>
      <c r="E151" s="73"/>
      <c r="F151" s="38" t="s">
        <v>14</v>
      </c>
      <c r="G151" s="30">
        <v>0</v>
      </c>
      <c r="H151" s="30">
        <v>0</v>
      </c>
      <c r="I151" s="30">
        <v>0</v>
      </c>
      <c r="J151" s="76"/>
      <c r="K151" s="64"/>
      <c r="L151" s="64"/>
      <c r="M151" s="64"/>
      <c r="N151" s="64"/>
      <c r="O151" s="1"/>
    </row>
    <row r="152" spans="1:135" ht="99" hidden="1" customHeight="1" x14ac:dyDescent="0.25">
      <c r="A152" s="84"/>
      <c r="B152" s="68"/>
      <c r="C152" s="71"/>
      <c r="D152" s="71"/>
      <c r="E152" s="74"/>
      <c r="F152" s="38" t="s">
        <v>15</v>
      </c>
      <c r="G152" s="30"/>
      <c r="H152" s="30"/>
      <c r="I152" s="30"/>
      <c r="J152" s="77"/>
      <c r="K152" s="65"/>
      <c r="L152" s="65"/>
      <c r="M152" s="65"/>
      <c r="N152" s="65"/>
      <c r="O152" s="1"/>
    </row>
    <row r="153" spans="1:135" s="5" customFormat="1" ht="22.5" x14ac:dyDescent="0.25">
      <c r="A153" s="100" t="s">
        <v>33</v>
      </c>
      <c r="B153" s="100"/>
      <c r="C153" s="100"/>
      <c r="D153" s="100"/>
      <c r="E153" s="100"/>
      <c r="F153" s="19" t="s">
        <v>9</v>
      </c>
      <c r="G153" s="21">
        <f t="shared" ref="G153:H153" si="58">G154+G155</f>
        <v>352632</v>
      </c>
      <c r="H153" s="21">
        <f t="shared" si="58"/>
        <v>352632</v>
      </c>
      <c r="I153" s="21">
        <v>100</v>
      </c>
      <c r="J153" s="102" t="s">
        <v>8</v>
      </c>
      <c r="K153" s="94" t="s">
        <v>8</v>
      </c>
      <c r="L153" s="94" t="s">
        <v>8</v>
      </c>
      <c r="M153" s="94" t="s">
        <v>8</v>
      </c>
      <c r="N153" s="94" t="s">
        <v>8</v>
      </c>
      <c r="O153" s="6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  <c r="DC153" s="7"/>
      <c r="DD153" s="7"/>
      <c r="DE153" s="7"/>
      <c r="DF153" s="7"/>
      <c r="DG153" s="7"/>
      <c r="DH153" s="7"/>
      <c r="DI153" s="7"/>
      <c r="DJ153" s="7"/>
      <c r="DK153" s="7"/>
      <c r="DL153" s="7"/>
      <c r="DM153" s="7"/>
      <c r="DN153" s="7"/>
      <c r="DO153" s="7"/>
      <c r="DP153" s="7"/>
      <c r="DQ153" s="7"/>
      <c r="DR153" s="7"/>
      <c r="DS153" s="7"/>
      <c r="DT153" s="7"/>
      <c r="DU153" s="7"/>
      <c r="DV153" s="7"/>
      <c r="DW153" s="7"/>
      <c r="DX153" s="7"/>
      <c r="DY153" s="7"/>
      <c r="DZ153" s="7"/>
      <c r="EA153" s="7"/>
      <c r="EB153" s="7"/>
      <c r="EC153" s="7"/>
      <c r="ED153" s="7"/>
      <c r="EE153" s="7"/>
    </row>
    <row r="154" spans="1:135" s="5" customFormat="1" ht="59.25" customHeight="1" x14ac:dyDescent="0.25">
      <c r="A154" s="100"/>
      <c r="B154" s="100"/>
      <c r="C154" s="100"/>
      <c r="D154" s="100"/>
      <c r="E154" s="100"/>
      <c r="F154" s="19" t="s">
        <v>14</v>
      </c>
      <c r="G154" s="21">
        <f t="shared" ref="G154:H154" si="59">G85+G118+G145+G109</f>
        <v>114370.14</v>
      </c>
      <c r="H154" s="21">
        <f t="shared" si="59"/>
        <v>114370.14</v>
      </c>
      <c r="I154" s="21">
        <v>100</v>
      </c>
      <c r="J154" s="102"/>
      <c r="K154" s="94"/>
      <c r="L154" s="94"/>
      <c r="M154" s="94"/>
      <c r="N154" s="94"/>
      <c r="O154" s="6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  <c r="DC154" s="7"/>
      <c r="DD154" s="7"/>
      <c r="DE154" s="7"/>
      <c r="DF154" s="7"/>
      <c r="DG154" s="7"/>
      <c r="DH154" s="7"/>
      <c r="DI154" s="7"/>
      <c r="DJ154" s="7"/>
      <c r="DK154" s="7"/>
      <c r="DL154" s="7"/>
      <c r="DM154" s="7"/>
      <c r="DN154" s="7"/>
      <c r="DO154" s="7"/>
      <c r="DP154" s="7"/>
      <c r="DQ154" s="7"/>
      <c r="DR154" s="7"/>
      <c r="DS154" s="7"/>
      <c r="DT154" s="7"/>
      <c r="DU154" s="7"/>
      <c r="DV154" s="7"/>
      <c r="DW154" s="7"/>
      <c r="DX154" s="7"/>
      <c r="DY154" s="7"/>
      <c r="DZ154" s="7"/>
      <c r="EA154" s="7"/>
      <c r="EB154" s="7"/>
      <c r="EC154" s="7"/>
      <c r="ED154" s="7"/>
      <c r="EE154" s="7"/>
    </row>
    <row r="155" spans="1:135" s="5" customFormat="1" ht="57.75" customHeight="1" x14ac:dyDescent="0.25">
      <c r="A155" s="100"/>
      <c r="B155" s="100"/>
      <c r="C155" s="100"/>
      <c r="D155" s="100"/>
      <c r="E155" s="100"/>
      <c r="F155" s="19" t="s">
        <v>15</v>
      </c>
      <c r="G155" s="20">
        <f t="shared" ref="G155:I155" si="60">G146+G119+G86+G110</f>
        <v>238261.86</v>
      </c>
      <c r="H155" s="20">
        <f t="shared" si="60"/>
        <v>238261.86</v>
      </c>
      <c r="I155" s="20">
        <f t="shared" si="60"/>
        <v>100</v>
      </c>
      <c r="J155" s="102"/>
      <c r="K155" s="94"/>
      <c r="L155" s="94"/>
      <c r="M155" s="94"/>
      <c r="N155" s="94"/>
      <c r="O155" s="6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  <c r="DC155" s="7"/>
      <c r="DD155" s="7"/>
      <c r="DE155" s="7"/>
      <c r="DF155" s="7"/>
      <c r="DG155" s="7"/>
      <c r="DH155" s="7"/>
      <c r="DI155" s="7"/>
      <c r="DJ155" s="7"/>
      <c r="DK155" s="7"/>
      <c r="DL155" s="7"/>
      <c r="DM155" s="7"/>
      <c r="DN155" s="7"/>
      <c r="DO155" s="7"/>
      <c r="DP155" s="7"/>
      <c r="DQ155" s="7"/>
      <c r="DR155" s="7"/>
      <c r="DS155" s="7"/>
      <c r="DT155" s="7"/>
      <c r="DU155" s="7"/>
      <c r="DV155" s="7"/>
      <c r="DW155" s="7"/>
      <c r="DX155" s="7"/>
      <c r="DY155" s="7"/>
      <c r="DZ155" s="7"/>
      <c r="EA155" s="7"/>
      <c r="EB155" s="7"/>
      <c r="EC155" s="7"/>
      <c r="ED155" s="7"/>
      <c r="EE155" s="7"/>
    </row>
    <row r="156" spans="1:135" s="9" customFormat="1" ht="21.75" customHeight="1" x14ac:dyDescent="0.25">
      <c r="A156" s="115" t="s">
        <v>17</v>
      </c>
      <c r="B156" s="116"/>
      <c r="C156" s="101"/>
      <c r="D156" s="101"/>
      <c r="E156" s="99"/>
      <c r="F156" s="33" t="s">
        <v>9</v>
      </c>
      <c r="G156" s="34">
        <f t="shared" ref="G156" si="61">G157+G158</f>
        <v>1542934.9099999997</v>
      </c>
      <c r="H156" s="34">
        <f>H157+H158</f>
        <v>1542934.9099999997</v>
      </c>
      <c r="I156" s="34">
        <v>100</v>
      </c>
      <c r="J156" s="101"/>
      <c r="K156" s="98"/>
      <c r="L156" s="98"/>
      <c r="M156" s="98"/>
      <c r="N156" s="98"/>
      <c r="O156" s="8"/>
    </row>
    <row r="157" spans="1:135" s="9" customFormat="1" ht="56.25" customHeight="1" x14ac:dyDescent="0.25">
      <c r="A157" s="117"/>
      <c r="B157" s="118"/>
      <c r="C157" s="101"/>
      <c r="D157" s="101"/>
      <c r="E157" s="99"/>
      <c r="F157" s="33" t="s">
        <v>14</v>
      </c>
      <c r="G157" s="34">
        <f t="shared" ref="G157:H158" si="62">G77+G154</f>
        <v>1254673.0499999998</v>
      </c>
      <c r="H157" s="34">
        <f t="shared" si="62"/>
        <v>1254673.0499999998</v>
      </c>
      <c r="I157" s="34">
        <v>100</v>
      </c>
      <c r="J157" s="101"/>
      <c r="K157" s="98"/>
      <c r="L157" s="98"/>
      <c r="M157" s="98"/>
      <c r="N157" s="98"/>
      <c r="O157" s="8"/>
    </row>
    <row r="158" spans="1:135" s="9" customFormat="1" ht="55.5" customHeight="1" x14ac:dyDescent="0.25">
      <c r="A158" s="119"/>
      <c r="B158" s="120"/>
      <c r="C158" s="101"/>
      <c r="D158" s="101"/>
      <c r="E158" s="99"/>
      <c r="F158" s="33" t="s">
        <v>15</v>
      </c>
      <c r="G158" s="35">
        <f t="shared" si="62"/>
        <v>288261.86</v>
      </c>
      <c r="H158" s="35">
        <f t="shared" si="62"/>
        <v>288261.86</v>
      </c>
      <c r="I158" s="35">
        <v>100</v>
      </c>
      <c r="J158" s="101"/>
      <c r="K158" s="98"/>
      <c r="L158" s="98"/>
      <c r="M158" s="98"/>
      <c r="N158" s="98"/>
      <c r="O158" s="8"/>
    </row>
  </sheetData>
  <mergeCells count="492">
    <mergeCell ref="M43:M45"/>
    <mergeCell ref="N43:N45"/>
    <mergeCell ref="M34:M36"/>
    <mergeCell ref="N34:N36"/>
    <mergeCell ref="B138:B140"/>
    <mergeCell ref="C138:C140"/>
    <mergeCell ref="D138:D140"/>
    <mergeCell ref="E138:E140"/>
    <mergeCell ref="J138:J140"/>
    <mergeCell ref="K138:K140"/>
    <mergeCell ref="L138:L140"/>
    <mergeCell ref="M138:M140"/>
    <mergeCell ref="N138:N140"/>
    <mergeCell ref="D34:D36"/>
    <mergeCell ref="E34:E36"/>
    <mergeCell ref="J34:J36"/>
    <mergeCell ref="K34:K36"/>
    <mergeCell ref="M46:M48"/>
    <mergeCell ref="N46:N48"/>
    <mergeCell ref="D46:D48"/>
    <mergeCell ref="E46:E48"/>
    <mergeCell ref="J46:J48"/>
    <mergeCell ref="K46:K48"/>
    <mergeCell ref="B40:B42"/>
    <mergeCell ref="N70:N72"/>
    <mergeCell ref="N117:N119"/>
    <mergeCell ref="N120:N122"/>
    <mergeCell ref="M120:M122"/>
    <mergeCell ref="L117:L119"/>
    <mergeCell ref="M117:M119"/>
    <mergeCell ref="L120:L122"/>
    <mergeCell ref="N93:N95"/>
    <mergeCell ref="M93:M95"/>
    <mergeCell ref="L99:L101"/>
    <mergeCell ref="M99:M101"/>
    <mergeCell ref="N99:N101"/>
    <mergeCell ref="L96:L98"/>
    <mergeCell ref="M84:M86"/>
    <mergeCell ref="N87:N89"/>
    <mergeCell ref="M87:M89"/>
    <mergeCell ref="M76:M78"/>
    <mergeCell ref="N84:N86"/>
    <mergeCell ref="N76:N78"/>
    <mergeCell ref="L93:L95"/>
    <mergeCell ref="N111:N113"/>
    <mergeCell ref="M114:M116"/>
    <mergeCell ref="M40:M42"/>
    <mergeCell ref="N40:N42"/>
    <mergeCell ref="B37:B39"/>
    <mergeCell ref="C37:C39"/>
    <mergeCell ref="D37:D39"/>
    <mergeCell ref="M31:M33"/>
    <mergeCell ref="N31:N33"/>
    <mergeCell ref="D31:D33"/>
    <mergeCell ref="E31:E33"/>
    <mergeCell ref="J31:J33"/>
    <mergeCell ref="K31:K33"/>
    <mergeCell ref="M37:M39"/>
    <mergeCell ref="N37:N39"/>
    <mergeCell ref="B34:B36"/>
    <mergeCell ref="C34:C36"/>
    <mergeCell ref="J40:J42"/>
    <mergeCell ref="C40:C42"/>
    <mergeCell ref="D40:D42"/>
    <mergeCell ref="E40:E42"/>
    <mergeCell ref="J37:J39"/>
    <mergeCell ref="J114:J116"/>
    <mergeCell ref="B96:B98"/>
    <mergeCell ref="D93:D95"/>
    <mergeCell ref="D96:D98"/>
    <mergeCell ref="E93:E95"/>
    <mergeCell ref="B102:B104"/>
    <mergeCell ref="C102:C104"/>
    <mergeCell ref="D102:D104"/>
    <mergeCell ref="E102:E104"/>
    <mergeCell ref="B105:B107"/>
    <mergeCell ref="C105:C107"/>
    <mergeCell ref="D105:D107"/>
    <mergeCell ref="E105:E107"/>
    <mergeCell ref="B87:B89"/>
    <mergeCell ref="D90:D92"/>
    <mergeCell ref="E73:E75"/>
    <mergeCell ref="F114:F116"/>
    <mergeCell ref="E90:E92"/>
    <mergeCell ref="B108:B110"/>
    <mergeCell ref="C108:C110"/>
    <mergeCell ref="D108:D110"/>
    <mergeCell ref="C96:C98"/>
    <mergeCell ref="B114:B116"/>
    <mergeCell ref="C87:C89"/>
    <mergeCell ref="B90:B92"/>
    <mergeCell ref="A79:B79"/>
    <mergeCell ref="A80:B80"/>
    <mergeCell ref="A76:B78"/>
    <mergeCell ref="C81:C83"/>
    <mergeCell ref="A81:A83"/>
    <mergeCell ref="K93:K95"/>
    <mergeCell ref="C90:C92"/>
    <mergeCell ref="B93:B95"/>
    <mergeCell ref="E76:E78"/>
    <mergeCell ref="K76:K78"/>
    <mergeCell ref="D87:D89"/>
    <mergeCell ref="E84:E86"/>
    <mergeCell ref="A87:A89"/>
    <mergeCell ref="G114:G116"/>
    <mergeCell ref="I114:I116"/>
    <mergeCell ref="C99:C101"/>
    <mergeCell ref="D99:D101"/>
    <mergeCell ref="C93:C95"/>
    <mergeCell ref="E99:E101"/>
    <mergeCell ref="E96:E98"/>
    <mergeCell ref="A114:A116"/>
    <mergeCell ref="E87:E89"/>
    <mergeCell ref="K114:K116"/>
    <mergeCell ref="B99:B101"/>
    <mergeCell ref="A84:A86"/>
    <mergeCell ref="B84:B86"/>
    <mergeCell ref="A90:A92"/>
    <mergeCell ref="A99:A101"/>
    <mergeCell ref="C76:C78"/>
    <mergeCell ref="L10:L12"/>
    <mergeCell ref="N10:N12"/>
    <mergeCell ref="J13:J15"/>
    <mergeCell ref="D64:D66"/>
    <mergeCell ref="E67:E69"/>
    <mergeCell ref="D10:D12"/>
    <mergeCell ref="K10:K12"/>
    <mergeCell ref="L25:L27"/>
    <mergeCell ref="E10:E12"/>
    <mergeCell ref="J22:J24"/>
    <mergeCell ref="K22:K24"/>
    <mergeCell ref="E22:E24"/>
    <mergeCell ref="L13:L15"/>
    <mergeCell ref="L22:L24"/>
    <mergeCell ref="E16:E18"/>
    <mergeCell ref="E13:E15"/>
    <mergeCell ref="E19:E21"/>
    <mergeCell ref="J16:J18"/>
    <mergeCell ref="D49:D51"/>
    <mergeCell ref="E49:E51"/>
    <mergeCell ref="J49:J51"/>
    <mergeCell ref="I52:I54"/>
    <mergeCell ref="G10:G12"/>
    <mergeCell ref="D25:D27"/>
    <mergeCell ref="D43:D45"/>
    <mergeCell ref="E43:E45"/>
    <mergeCell ref="J43:J45"/>
    <mergeCell ref="D13:D15"/>
    <mergeCell ref="K84:K86"/>
    <mergeCell ref="D84:D86"/>
    <mergeCell ref="K61:K63"/>
    <mergeCell ref="J76:J78"/>
    <mergeCell ref="H52:H54"/>
    <mergeCell ref="K40:K42"/>
    <mergeCell ref="G52:G54"/>
    <mergeCell ref="E52:E54"/>
    <mergeCell ref="E28:E30"/>
    <mergeCell ref="E58:E60"/>
    <mergeCell ref="D58:D60"/>
    <mergeCell ref="D55:D57"/>
    <mergeCell ref="D61:D63"/>
    <mergeCell ref="E61:E63"/>
    <mergeCell ref="E55:E57"/>
    <mergeCell ref="E37:E39"/>
    <mergeCell ref="E64:E66"/>
    <mergeCell ref="D67:D69"/>
    <mergeCell ref="D73:D75"/>
    <mergeCell ref="D70:D72"/>
    <mergeCell ref="A55:A60"/>
    <mergeCell ref="C67:C69"/>
    <mergeCell ref="B67:B69"/>
    <mergeCell ref="C58:C60"/>
    <mergeCell ref="B55:B57"/>
    <mergeCell ref="B64:B66"/>
    <mergeCell ref="C73:C75"/>
    <mergeCell ref="N16:N18"/>
    <mergeCell ref="C84:C86"/>
    <mergeCell ref="M19:M21"/>
    <mergeCell ref="N52:N54"/>
    <mergeCell ref="N25:N27"/>
    <mergeCell ref="L19:L21"/>
    <mergeCell ref="N22:N24"/>
    <mergeCell ref="M28:M30"/>
    <mergeCell ref="D19:D21"/>
    <mergeCell ref="D16:D18"/>
    <mergeCell ref="D28:D30"/>
    <mergeCell ref="J84:J86"/>
    <mergeCell ref="D76:D78"/>
    <mergeCell ref="K16:K18"/>
    <mergeCell ref="K19:K21"/>
    <mergeCell ref="L70:L72"/>
    <mergeCell ref="L73:L75"/>
    <mergeCell ref="E70:E72"/>
    <mergeCell ref="D81:D83"/>
    <mergeCell ref="A73:A75"/>
    <mergeCell ref="B16:B18"/>
    <mergeCell ref="C22:C24"/>
    <mergeCell ref="B22:B24"/>
    <mergeCell ref="B58:B60"/>
    <mergeCell ref="D52:D54"/>
    <mergeCell ref="D22:D24"/>
    <mergeCell ref="C61:C63"/>
    <mergeCell ref="E25:E27"/>
    <mergeCell ref="C55:C57"/>
    <mergeCell ref="A64:A66"/>
    <mergeCell ref="A67:A69"/>
    <mergeCell ref="C64:C66"/>
    <mergeCell ref="B73:B75"/>
    <mergeCell ref="B43:B45"/>
    <mergeCell ref="C43:C45"/>
    <mergeCell ref="A61:A63"/>
    <mergeCell ref="C31:C33"/>
    <mergeCell ref="B81:B83"/>
    <mergeCell ref="B70:B72"/>
    <mergeCell ref="C70:C72"/>
    <mergeCell ref="A70:A72"/>
    <mergeCell ref="A1:K1"/>
    <mergeCell ref="G3:I3"/>
    <mergeCell ref="K3:K5"/>
    <mergeCell ref="G4:I4"/>
    <mergeCell ref="J10:J12"/>
    <mergeCell ref="A2:A5"/>
    <mergeCell ref="A7:B7"/>
    <mergeCell ref="B10:B12"/>
    <mergeCell ref="C4:C5"/>
    <mergeCell ref="B2:B5"/>
    <mergeCell ref="C2:D3"/>
    <mergeCell ref="D4:D5"/>
    <mergeCell ref="A10:A12"/>
    <mergeCell ref="A8:B8"/>
    <mergeCell ref="A9:B9"/>
    <mergeCell ref="I10:I12"/>
    <mergeCell ref="H10:H12"/>
    <mergeCell ref="C10:C12"/>
    <mergeCell ref="F10:F12"/>
    <mergeCell ref="J2:N2"/>
    <mergeCell ref="M10:M12"/>
    <mergeCell ref="E2:E5"/>
    <mergeCell ref="L3:N3"/>
    <mergeCell ref="J3:J5"/>
    <mergeCell ref="F2:I2"/>
    <mergeCell ref="L4:N4"/>
    <mergeCell ref="F3:F5"/>
    <mergeCell ref="N13:N15"/>
    <mergeCell ref="N19:N21"/>
    <mergeCell ref="J55:J57"/>
    <mergeCell ref="K58:K60"/>
    <mergeCell ref="J58:J60"/>
    <mergeCell ref="K52:K54"/>
    <mergeCell ref="N28:N30"/>
    <mergeCell ref="M25:M27"/>
    <mergeCell ref="K13:K15"/>
    <mergeCell ref="N55:N57"/>
    <mergeCell ref="M22:M24"/>
    <mergeCell ref="M16:M18"/>
    <mergeCell ref="L16:L18"/>
    <mergeCell ref="M13:M15"/>
    <mergeCell ref="J25:J27"/>
    <mergeCell ref="K25:K27"/>
    <mergeCell ref="M55:M57"/>
    <mergeCell ref="M52:M54"/>
    <mergeCell ref="K28:K30"/>
    <mergeCell ref="K55:K57"/>
    <mergeCell ref="K49:K51"/>
    <mergeCell ref="J28:J30"/>
    <mergeCell ref="J52:J54"/>
    <mergeCell ref="J19:J21"/>
    <mergeCell ref="B61:B63"/>
    <mergeCell ref="B46:B48"/>
    <mergeCell ref="C46:C48"/>
    <mergeCell ref="A13:A15"/>
    <mergeCell ref="A19:A21"/>
    <mergeCell ref="A22:A24"/>
    <mergeCell ref="B28:B30"/>
    <mergeCell ref="C28:C30"/>
    <mergeCell ref="A16:A18"/>
    <mergeCell ref="C13:C15"/>
    <mergeCell ref="B19:B21"/>
    <mergeCell ref="B52:B54"/>
    <mergeCell ref="C52:C54"/>
    <mergeCell ref="B25:B27"/>
    <mergeCell ref="C25:C27"/>
    <mergeCell ref="B13:B15"/>
    <mergeCell ref="C16:C18"/>
    <mergeCell ref="C19:C21"/>
    <mergeCell ref="B49:B51"/>
    <mergeCell ref="C49:C51"/>
    <mergeCell ref="B31:B33"/>
    <mergeCell ref="A52:A54"/>
    <mergeCell ref="K99:K101"/>
    <mergeCell ref="C150:C152"/>
    <mergeCell ref="E129:E131"/>
    <mergeCell ref="D129:D131"/>
    <mergeCell ref="J87:J89"/>
    <mergeCell ref="J99:J101"/>
    <mergeCell ref="J96:J98"/>
    <mergeCell ref="J93:J95"/>
    <mergeCell ref="K87:K89"/>
    <mergeCell ref="K90:K92"/>
    <mergeCell ref="J102:J104"/>
    <mergeCell ref="K102:K104"/>
    <mergeCell ref="J105:J107"/>
    <mergeCell ref="K105:K107"/>
    <mergeCell ref="J90:J92"/>
    <mergeCell ref="C111:C113"/>
    <mergeCell ref="C114:C116"/>
    <mergeCell ref="D114:D116"/>
    <mergeCell ref="E114:E116"/>
    <mergeCell ref="D111:D113"/>
    <mergeCell ref="E111:E113"/>
    <mergeCell ref="K96:K98"/>
    <mergeCell ref="A150:A152"/>
    <mergeCell ref="A156:B158"/>
    <mergeCell ref="C156:C158"/>
    <mergeCell ref="D153:D155"/>
    <mergeCell ref="D144:D146"/>
    <mergeCell ref="D150:D152"/>
    <mergeCell ref="D156:D158"/>
    <mergeCell ref="J111:J113"/>
    <mergeCell ref="E132:E134"/>
    <mergeCell ref="J132:J134"/>
    <mergeCell ref="J129:J131"/>
    <mergeCell ref="H114:H116"/>
    <mergeCell ref="J117:J119"/>
    <mergeCell ref="B111:B113"/>
    <mergeCell ref="A117:A119"/>
    <mergeCell ref="B120:B122"/>
    <mergeCell ref="C117:C119"/>
    <mergeCell ref="C120:C122"/>
    <mergeCell ref="B117:B119"/>
    <mergeCell ref="A153:B155"/>
    <mergeCell ref="C144:C146"/>
    <mergeCell ref="C129:C131"/>
    <mergeCell ref="C126:C128"/>
    <mergeCell ref="C153:C155"/>
    <mergeCell ref="B150:B152"/>
    <mergeCell ref="A120:A122"/>
    <mergeCell ref="A144:A146"/>
    <mergeCell ref="B144:B146"/>
    <mergeCell ref="B129:B131"/>
    <mergeCell ref="B123:B125"/>
    <mergeCell ref="C123:C125"/>
    <mergeCell ref="A123:A125"/>
    <mergeCell ref="A126:A128"/>
    <mergeCell ref="B126:B128"/>
    <mergeCell ref="B132:B134"/>
    <mergeCell ref="C132:C134"/>
    <mergeCell ref="B141:B143"/>
    <mergeCell ref="A129:A131"/>
    <mergeCell ref="B135:B137"/>
    <mergeCell ref="D132:D134"/>
    <mergeCell ref="C141:C143"/>
    <mergeCell ref="D141:D143"/>
    <mergeCell ref="E141:E143"/>
    <mergeCell ref="J141:J143"/>
    <mergeCell ref="K141:K143"/>
    <mergeCell ref="C135:C137"/>
    <mergeCell ref="D135:D137"/>
    <mergeCell ref="K132:K134"/>
    <mergeCell ref="E120:E122"/>
    <mergeCell ref="J120:J122"/>
    <mergeCell ref="E144:E146"/>
    <mergeCell ref="E126:E128"/>
    <mergeCell ref="E123:E125"/>
    <mergeCell ref="K120:K122"/>
    <mergeCell ref="K123:K125"/>
    <mergeCell ref="K144:K146"/>
    <mergeCell ref="K129:K131"/>
    <mergeCell ref="K126:K128"/>
    <mergeCell ref="E135:E137"/>
    <mergeCell ref="J135:J137"/>
    <mergeCell ref="K135:K137"/>
    <mergeCell ref="N135:N137"/>
    <mergeCell ref="L141:L143"/>
    <mergeCell ref="M141:M143"/>
    <mergeCell ref="N141:N143"/>
    <mergeCell ref="N126:N128"/>
    <mergeCell ref="N123:N125"/>
    <mergeCell ref="J123:J125"/>
    <mergeCell ref="J126:J128"/>
    <mergeCell ref="M132:M134"/>
    <mergeCell ref="N132:N134"/>
    <mergeCell ref="N129:N131"/>
    <mergeCell ref="M123:M125"/>
    <mergeCell ref="L132:L134"/>
    <mergeCell ref="E156:E158"/>
    <mergeCell ref="E153:E155"/>
    <mergeCell ref="K150:K152"/>
    <mergeCell ref="J150:J152"/>
    <mergeCell ref="K153:K155"/>
    <mergeCell ref="E150:E152"/>
    <mergeCell ref="K156:K158"/>
    <mergeCell ref="J156:J158"/>
    <mergeCell ref="J153:J155"/>
    <mergeCell ref="N156:N158"/>
    <mergeCell ref="M153:M155"/>
    <mergeCell ref="L156:L158"/>
    <mergeCell ref="L153:L155"/>
    <mergeCell ref="N153:N155"/>
    <mergeCell ref="N150:N152"/>
    <mergeCell ref="N144:N146"/>
    <mergeCell ref="M150:M152"/>
    <mergeCell ref="L144:L146"/>
    <mergeCell ref="L150:L152"/>
    <mergeCell ref="M144:M146"/>
    <mergeCell ref="M147:M149"/>
    <mergeCell ref="N147:N149"/>
    <mergeCell ref="L147:L149"/>
    <mergeCell ref="M156:M158"/>
    <mergeCell ref="J64:J66"/>
    <mergeCell ref="K111:K113"/>
    <mergeCell ref="J70:J72"/>
    <mergeCell ref="J61:J63"/>
    <mergeCell ref="L114:L116"/>
    <mergeCell ref="L90:L92"/>
    <mergeCell ref="M90:M92"/>
    <mergeCell ref="N90:N92"/>
    <mergeCell ref="N96:N98"/>
    <mergeCell ref="M96:M98"/>
    <mergeCell ref="L87:L89"/>
    <mergeCell ref="L84:L86"/>
    <mergeCell ref="N64:N66"/>
    <mergeCell ref="N61:N63"/>
    <mergeCell ref="L61:L63"/>
    <mergeCell ref="L67:L69"/>
    <mergeCell ref="K70:K72"/>
    <mergeCell ref="J73:J75"/>
    <mergeCell ref="L108:L110"/>
    <mergeCell ref="M108:M110"/>
    <mergeCell ref="N108:N110"/>
    <mergeCell ref="N114:N116"/>
    <mergeCell ref="L111:L113"/>
    <mergeCell ref="M111:M113"/>
    <mergeCell ref="M49:M51"/>
    <mergeCell ref="N49:N51"/>
    <mergeCell ref="L55:L57"/>
    <mergeCell ref="L105:L107"/>
    <mergeCell ref="M105:M107"/>
    <mergeCell ref="N105:N107"/>
    <mergeCell ref="L102:L104"/>
    <mergeCell ref="M102:M104"/>
    <mergeCell ref="K67:K69"/>
    <mergeCell ref="K64:K66"/>
    <mergeCell ref="K73:K75"/>
    <mergeCell ref="N58:N60"/>
    <mergeCell ref="L58:L60"/>
    <mergeCell ref="M58:M60"/>
    <mergeCell ref="N102:N104"/>
    <mergeCell ref="N67:N69"/>
    <mergeCell ref="L76:L78"/>
    <mergeCell ref="M67:M69"/>
    <mergeCell ref="M64:M66"/>
    <mergeCell ref="M61:M63"/>
    <mergeCell ref="N73:N75"/>
    <mergeCell ref="M73:M75"/>
    <mergeCell ref="L64:L66"/>
    <mergeCell ref="M70:M72"/>
    <mergeCell ref="L28:L30"/>
    <mergeCell ref="L52:L54"/>
    <mergeCell ref="K43:K45"/>
    <mergeCell ref="L43:L45"/>
    <mergeCell ref="L37:L39"/>
    <mergeCell ref="L31:L33"/>
    <mergeCell ref="L46:L48"/>
    <mergeCell ref="L34:L36"/>
    <mergeCell ref="L49:L51"/>
    <mergeCell ref="K37:K39"/>
    <mergeCell ref="L40:L42"/>
    <mergeCell ref="J67:J69"/>
    <mergeCell ref="L135:L137"/>
    <mergeCell ref="M135:M137"/>
    <mergeCell ref="M129:M131"/>
    <mergeCell ref="M126:M128"/>
    <mergeCell ref="B147:B149"/>
    <mergeCell ref="C147:C149"/>
    <mergeCell ref="D147:D149"/>
    <mergeCell ref="E147:E149"/>
    <mergeCell ref="J147:J149"/>
    <mergeCell ref="K147:K149"/>
    <mergeCell ref="E108:E110"/>
    <mergeCell ref="J108:J110"/>
    <mergeCell ref="K108:K110"/>
    <mergeCell ref="L123:L125"/>
    <mergeCell ref="L126:L128"/>
    <mergeCell ref="L129:L131"/>
    <mergeCell ref="D117:D119"/>
    <mergeCell ref="D126:D128"/>
    <mergeCell ref="D123:D125"/>
    <mergeCell ref="K117:K119"/>
    <mergeCell ref="D120:D122"/>
    <mergeCell ref="E117:E119"/>
    <mergeCell ref="J144:J146"/>
  </mergeCells>
  <phoneticPr fontId="0" type="noConversion"/>
  <pageMargins left="0" right="0" top="0" bottom="0" header="0" footer="0"/>
  <pageSetup paperSize="9" scale="48" fitToHeight="100" orientation="portrait" horizontalDpi="180" verticalDpi="180" r:id="rId1"/>
  <rowBreaks count="2" manualBreakCount="2">
    <brk id="54" max="13" man="1"/>
    <brk id="116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2020-04-23T01:57:04Z</cp:lastPrinted>
  <dcterms:created xsi:type="dcterms:W3CDTF">2006-09-28T05:33:49Z</dcterms:created>
  <dcterms:modified xsi:type="dcterms:W3CDTF">2025-05-28T06:18:59Z</dcterms:modified>
</cp:coreProperties>
</file>